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<sst xmlns="http://schemas.openxmlformats.org/spreadsheetml/2006/main" count="248" uniqueCount="113">
  <si>
    <t xml:space="preserve"> ACERO.INOX. 15X 15</t>
  </si>
  <si>
    <t xml:space="preserve"> ACERO.INOX. 15X 20</t>
  </si>
  <si>
    <t xml:space="preserve"> ACERO.INOX. 20X 20</t>
  </si>
  <si>
    <t xml:space="preserve"> ACERO.INOX. 20X 25</t>
  </si>
  <si>
    <t xml:space="preserve"> 1/2 X 1/2</t>
  </si>
  <si>
    <t xml:space="preserve"> 3/4 X 1/2</t>
  </si>
  <si>
    <t xml:space="preserve"> 3/4 X 3/4</t>
  </si>
  <si>
    <t xml:space="preserve"> 1" X 1/2</t>
  </si>
  <si>
    <t>1" X 3/4</t>
  </si>
  <si>
    <t>1" X 1"</t>
  </si>
  <si>
    <t>11/4 X 1"</t>
  </si>
  <si>
    <t>OMEGA 4</t>
  </si>
  <si>
    <t>OMEGA P CAÑO 110</t>
  </si>
  <si>
    <t>OMEGA 11/4</t>
  </si>
  <si>
    <t>OMEGA 11/2</t>
  </si>
  <si>
    <t>OMEGA 2</t>
  </si>
  <si>
    <t>OMEGA 21/2</t>
  </si>
  <si>
    <t>OMEGA 3</t>
  </si>
  <si>
    <t>LAVATORIO CHICA</t>
  </si>
  <si>
    <t>NICHOS PARA GAS APROBAD.</t>
  </si>
  <si>
    <t>45 X 65 APROB.</t>
  </si>
  <si>
    <t>40 X 60 APROB.</t>
  </si>
  <si>
    <t>40 X 50 APROB.</t>
  </si>
  <si>
    <t xml:space="preserve">OMEGA 1/2 </t>
  </si>
  <si>
    <t xml:space="preserve">OMEGA 3/4 </t>
  </si>
  <si>
    <t xml:space="preserve">OMEGA 1 </t>
  </si>
  <si>
    <t>1/2 OMEGA DE 3/4</t>
  </si>
  <si>
    <t>1/2 OMEGA DE 1</t>
  </si>
  <si>
    <t>1/2 OMEGA DE 1/2</t>
  </si>
  <si>
    <t>PUERTA REF. 1.65 X 0.60</t>
  </si>
  <si>
    <t>PUERTA REF 1.45 X 0.60</t>
  </si>
  <si>
    <t>PUERTA PARA SUPER GAS</t>
  </si>
  <si>
    <t>PUERTA REF. 1.45 X 0.90</t>
  </si>
  <si>
    <t>APROBADAS</t>
  </si>
  <si>
    <t xml:space="preserve">                                                PUERTAS PARA TERMOTANQUE</t>
  </si>
  <si>
    <t xml:space="preserve">                 PUERTAS DE AGUA</t>
  </si>
  <si>
    <t xml:space="preserve">45 X 65 </t>
  </si>
  <si>
    <t xml:space="preserve">40 X 60 </t>
  </si>
  <si>
    <t xml:space="preserve">40 X 50 </t>
  </si>
  <si>
    <t>CODIGO</t>
  </si>
  <si>
    <t>DETALLE</t>
  </si>
  <si>
    <t xml:space="preserve">        PUERTAS DE  NICHO</t>
  </si>
  <si>
    <t xml:space="preserve">                     TAPA CAMARAS </t>
  </si>
  <si>
    <t>GRAMPAS</t>
  </si>
  <si>
    <t>PRECIO</t>
  </si>
  <si>
    <t xml:space="preserve"> MONTURAS</t>
  </si>
  <si>
    <t>40 X 40 NAR.</t>
  </si>
  <si>
    <t>50 X 50 NAR.</t>
  </si>
  <si>
    <t>60 X 60 NAR.</t>
  </si>
  <si>
    <t>30 X 30 NAR.</t>
  </si>
  <si>
    <t>25 X 25 NAR.</t>
  </si>
  <si>
    <t>20 X 20 NAR.</t>
  </si>
  <si>
    <t>20 X 20 VERDE</t>
  </si>
  <si>
    <t>25 X 25 VERDE</t>
  </si>
  <si>
    <t>30 X 30 VERDE</t>
  </si>
  <si>
    <t>40 X 40 VERDE</t>
  </si>
  <si>
    <t>50 X 50 VERDE</t>
  </si>
  <si>
    <t>60 X 60 VERDE</t>
  </si>
  <si>
    <t>LAVATORIO GDE</t>
  </si>
  <si>
    <t xml:space="preserve">SUNCHO PERF.30M </t>
  </si>
  <si>
    <t>TPC.TPC.0000005</t>
  </si>
  <si>
    <t>TPC.TPC.0000004</t>
  </si>
  <si>
    <t>TPC.TPC.0000003</t>
  </si>
  <si>
    <t>TPC.TPC.0000002</t>
  </si>
  <si>
    <t>TPC.TPC.0000001</t>
  </si>
  <si>
    <t>TPC.TPC.0000000</t>
  </si>
  <si>
    <t>TPC.TPC.0000011</t>
  </si>
  <si>
    <t>TPC.TPC.0000010</t>
  </si>
  <si>
    <t>TPC.TPC.0000009</t>
  </si>
  <si>
    <t>TPC.TPC.0000008</t>
  </si>
  <si>
    <t>TPC.TPC.0000007</t>
  </si>
  <si>
    <t>TPC.TPC.0000006</t>
  </si>
  <si>
    <t>PUE.PUE.0000005</t>
  </si>
  <si>
    <t>PUE.PUE.0000004</t>
  </si>
  <si>
    <t>PUE.PUE.0000003</t>
  </si>
  <si>
    <t>PUE.PUE.0000008</t>
  </si>
  <si>
    <t>NIC.PUE.0000002</t>
  </si>
  <si>
    <t>NIC.PUE.0000001</t>
  </si>
  <si>
    <t>PUE.PUE.0000011</t>
  </si>
  <si>
    <t>PUE.PUE.0000012</t>
  </si>
  <si>
    <t>PUE.PUE.0000013</t>
  </si>
  <si>
    <t>PUE.PUE.0000014</t>
  </si>
  <si>
    <t>NIC.NIC.0000000</t>
  </si>
  <si>
    <t>NIC.NIC.0000001</t>
  </si>
  <si>
    <t>NIC.NIC.0000002</t>
  </si>
  <si>
    <t>GRA.GRA.0000008</t>
  </si>
  <si>
    <t>GRA.GRA.0000007</t>
  </si>
  <si>
    <t>GRA.GRA.0000006</t>
  </si>
  <si>
    <t>GRA.GRA.0000005</t>
  </si>
  <si>
    <t>GRA.GRA.0000004</t>
  </si>
  <si>
    <t>GRA.GRA.0000003</t>
  </si>
  <si>
    <t>GRA.GRA.0000002</t>
  </si>
  <si>
    <t>GRA.GRA.0000001</t>
  </si>
  <si>
    <t>GRA.GRA.0000000</t>
  </si>
  <si>
    <t>GRA.GRA.0000009</t>
  </si>
  <si>
    <t>GRA.GRA.0000013</t>
  </si>
  <si>
    <t>GRA.GRA.0000012</t>
  </si>
  <si>
    <t>GRA.GRA.0000011</t>
  </si>
  <si>
    <t>GRA.GRA.0000016</t>
  </si>
  <si>
    <t>GRA.GRA.0000015</t>
  </si>
  <si>
    <t>GRA.ROL.0000001</t>
  </si>
  <si>
    <t>MON.MON.0000006</t>
  </si>
  <si>
    <t>MON.MON.0000005</t>
  </si>
  <si>
    <t>MON.MON.0000004</t>
  </si>
  <si>
    <t>MON.MON.0000003</t>
  </si>
  <si>
    <t>MON.MON.0000002</t>
  </si>
  <si>
    <t>MON.MON.0000001</t>
  </si>
  <si>
    <t>MON.MON.0000000</t>
  </si>
  <si>
    <t>Descuento</t>
  </si>
  <si>
    <t>IVA</t>
  </si>
  <si>
    <t>Descuento Extra</t>
  </si>
  <si>
    <t>Ganancia</t>
  </si>
  <si>
    <t xml:space="preserve">              PUERTAS DE  NICHO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</si>
</sst>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[Red]\-0.00\ 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" fontId="6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2" fontId="48" fillId="34" borderId="23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49" fillId="34" borderId="25" xfId="0" applyFont="1" applyFill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7" xfId="0" applyFont="1" applyBorder="1" applyAlignment="1" quotePrefix="1">
      <alignment/>
    </xf>
    <xf numFmtId="0" fontId="8" fillId="0" borderId="28" xfId="0" applyFont="1" applyBorder="1" applyAlignment="1" quotePrefix="1">
      <alignment/>
    </xf>
    <xf numFmtId="0" fontId="8" fillId="0" borderId="29" xfId="0" applyFont="1" applyBorder="1" applyAlignment="1" quotePrefix="1">
      <alignment/>
    </xf>
    <xf numFmtId="0" fontId="8" fillId="0" borderId="30" xfId="0" applyFont="1" applyBorder="1" applyAlignment="1" quotePrefix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8" fillId="0" borderId="32" xfId="0" applyFont="1" applyBorder="1" applyAlignment="1" quotePrefix="1">
      <alignment/>
    </xf>
    <xf numFmtId="0" fontId="48" fillId="34" borderId="33" xfId="0" applyFont="1" applyFill="1" applyBorder="1" applyAlignment="1">
      <alignment/>
    </xf>
    <xf numFmtId="0" fontId="50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14" fontId="50" fillId="34" borderId="35" xfId="0" applyNumberFormat="1" applyFont="1" applyFill="1" applyBorder="1" applyAlignment="1">
      <alignment/>
    </xf>
    <xf numFmtId="0" fontId="8" fillId="0" borderId="36" xfId="0" applyFont="1" applyBorder="1" applyAlignment="1" quotePrefix="1">
      <alignment/>
    </xf>
    <xf numFmtId="0" fontId="5" fillId="0" borderId="20" xfId="0" applyFont="1" applyBorder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1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52" fillId="34" borderId="4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4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40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6" fillId="0" borderId="42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3" fillId="33" borderId="34" xfId="0" applyFont="1" applyFill="1" applyBorder="1" applyAlignment="1">
      <alignment/>
    </xf>
    <xf numFmtId="1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50" fillId="34" borderId="35" xfId="0" applyNumberFormat="1" applyFont="1" applyFill="1" applyBorder="1" applyAlignment="1" applyProtection="1">
      <alignment/>
      <protection locked="0"/>
    </xf>
    <xf numFmtId="0" fontId="48" fillId="34" borderId="33" xfId="0" applyFont="1" applyFill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 applyProtection="1" quotePrefix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8" fillId="0" borderId="36" xfId="0" applyFont="1" applyBorder="1" applyAlignment="1" applyProtection="1" quotePrefix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3" fillId="33" borderId="35" xfId="0" applyFont="1" applyFill="1" applyBorder="1" applyAlignment="1" applyProtection="1">
      <alignment/>
      <protection locked="0"/>
    </xf>
    <xf numFmtId="0" fontId="8" fillId="0" borderId="32" xfId="0" applyFont="1" applyBorder="1" applyAlignment="1" applyProtection="1" quotePrefix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1" fillId="34" borderId="38" xfId="0" applyFont="1" applyFill="1" applyBorder="1" applyAlignment="1" applyProtection="1">
      <alignment/>
      <protection locked="0"/>
    </xf>
    <xf numFmtId="0" fontId="48" fillId="34" borderId="39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172" fontId="3" fillId="33" borderId="34" xfId="0" applyNumberFormat="1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2" fontId="48" fillId="34" borderId="23" xfId="0" applyNumberFormat="1" applyFont="1" applyFill="1" applyBorder="1" applyAlignment="1" applyProtection="1">
      <alignment horizontal="center" vertical="center"/>
      <protection locked="0"/>
    </xf>
    <xf numFmtId="0" fontId="48" fillId="34" borderId="24" xfId="0" applyFont="1" applyFill="1" applyBorder="1" applyAlignment="1" applyProtection="1">
      <alignment/>
      <protection locked="0"/>
    </xf>
    <xf numFmtId="0" fontId="49" fillId="34" borderId="24" xfId="0" applyFont="1" applyFill="1" applyBorder="1" applyAlignment="1" applyProtection="1">
      <alignment/>
      <protection locked="0"/>
    </xf>
    <xf numFmtId="0" fontId="49" fillId="34" borderId="25" xfId="0" applyFont="1" applyFill="1" applyBorder="1" applyAlignment="1" applyProtection="1">
      <alignment/>
      <protection locked="0"/>
    </xf>
    <xf numFmtId="0" fontId="50" fillId="34" borderId="33" xfId="0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/>
      <protection locked="0"/>
    </xf>
    <xf numFmtId="172" fontId="3" fillId="33" borderId="37" xfId="0" applyNumberFormat="1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 applyProtection="1" quotePrefix="1">
      <alignment/>
      <protection locked="0"/>
    </xf>
    <xf numFmtId="0" fontId="8" fillId="0" borderId="44" xfId="0" applyFont="1" applyBorder="1" applyAlignment="1" applyProtection="1" quotePrefix="1">
      <alignment/>
      <protection locked="0"/>
    </xf>
    <xf numFmtId="0" fontId="8" fillId="0" borderId="28" xfId="0" applyFont="1" applyBorder="1" applyAlignment="1" applyProtection="1" quotePrefix="1">
      <alignment/>
      <protection locked="0"/>
    </xf>
    <xf numFmtId="0" fontId="8" fillId="0" borderId="29" xfId="0" applyFont="1" applyBorder="1" applyAlignment="1" applyProtection="1" quotePrefix="1">
      <alignment/>
      <protection locked="0"/>
    </xf>
    <xf numFmtId="0" fontId="1" fillId="34" borderId="34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vertical="center"/>
      <protection locked="0"/>
    </xf>
    <xf numFmtId="10" fontId="0" fillId="14" borderId="45" xfId="0" applyNumberFormat="1" applyFont="1" applyFill="1" applyBorder="1" applyAlignment="1" applyProtection="1">
      <alignment/>
      <protection locked="0"/>
    </xf>
    <xf numFmtId="10" fontId="1" fillId="14" borderId="46" xfId="0" applyNumberFormat="1" applyFont="1" applyFill="1" applyBorder="1" applyAlignment="1" applyProtection="1">
      <alignment/>
      <protection locked="0"/>
    </xf>
    <xf numFmtId="10" fontId="0" fillId="14" borderId="32" xfId="0" applyNumberFormat="1" applyFont="1" applyFill="1" applyBorder="1" applyAlignment="1" applyProtection="1">
      <alignment/>
      <protection locked="0"/>
    </xf>
    <xf numFmtId="10" fontId="1" fillId="14" borderId="19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0" fontId="0" fillId="14" borderId="47" xfId="0" applyNumberFormat="1" applyFont="1" applyFill="1" applyBorder="1" applyAlignment="1" applyProtection="1">
      <alignment/>
      <protection locked="0"/>
    </xf>
    <xf numFmtId="10" fontId="2" fillId="14" borderId="18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0" borderId="48" xfId="0" applyFont="1" applyBorder="1" applyAlignment="1" applyProtection="1" quotePrefix="1">
      <alignment/>
      <protection locked="0"/>
    </xf>
    <xf numFmtId="0" fontId="50" fillId="34" borderId="34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50" fillId="0" borderId="0" xfId="0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  <xf numFmtId="0" fontId="48" fillId="34" borderId="35" xfId="0" applyFont="1" applyFill="1" applyBorder="1" applyAlignment="1" applyProtection="1">
      <alignment/>
      <protection locked="0"/>
    </xf>
    <xf numFmtId="172" fontId="50" fillId="34" borderId="34" xfId="0" applyNumberFormat="1" applyFont="1" applyFill="1" applyBorder="1" applyAlignment="1" applyProtection="1">
      <alignment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3" fillId="33" borderId="3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17</xdr:row>
      <xdr:rowOff>19050</xdr:rowOff>
    </xdr:from>
    <xdr:to>
      <xdr:col>8</xdr:col>
      <xdr:colOff>219075</xdr:colOff>
      <xdr:row>23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838450"/>
          <a:ext cx="742950" cy="1085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76200</xdr:colOff>
      <xdr:row>46</xdr:row>
      <xdr:rowOff>19050</xdr:rowOff>
    </xdr:from>
    <xdr:to>
      <xdr:col>8</xdr:col>
      <xdr:colOff>19050</xdr:colOff>
      <xdr:row>51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7848600"/>
          <a:ext cx="981075" cy="933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828675</xdr:colOff>
      <xdr:row>49</xdr:row>
      <xdr:rowOff>0</xdr:rowOff>
    </xdr:from>
    <xdr:to>
      <xdr:col>1</xdr:col>
      <xdr:colOff>838200</xdr:colOff>
      <xdr:row>54</xdr:row>
      <xdr:rowOff>133350</xdr:rowOff>
    </xdr:to>
    <xdr:pic>
      <xdr:nvPicPr>
        <xdr:cNvPr id="3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8315325"/>
          <a:ext cx="9906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123825</xdr:colOff>
      <xdr:row>8</xdr:row>
      <xdr:rowOff>161925</xdr:rowOff>
    </xdr:from>
    <xdr:to>
      <xdr:col>8</xdr:col>
      <xdr:colOff>333375</xdr:colOff>
      <xdr:row>14</xdr:row>
      <xdr:rowOff>38100</xdr:rowOff>
    </xdr:to>
    <xdr:pic>
      <xdr:nvPicPr>
        <xdr:cNvPr id="4" name="Picture 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476375"/>
          <a:ext cx="12477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45</xdr:row>
      <xdr:rowOff>19050</xdr:rowOff>
    </xdr:from>
    <xdr:to>
      <xdr:col>8</xdr:col>
      <xdr:colOff>190500</xdr:colOff>
      <xdr:row>50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686675"/>
          <a:ext cx="1123950" cy="933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828675</xdr:colOff>
      <xdr:row>48</xdr:row>
      <xdr:rowOff>0</xdr:rowOff>
    </xdr:from>
    <xdr:to>
      <xdr:col>1</xdr:col>
      <xdr:colOff>609600</xdr:colOff>
      <xdr:row>53</xdr:row>
      <xdr:rowOff>133350</xdr:rowOff>
    </xdr:to>
    <xdr:pic>
      <xdr:nvPicPr>
        <xdr:cNvPr id="2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153400"/>
          <a:ext cx="7620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123825</xdr:colOff>
      <xdr:row>7</xdr:row>
      <xdr:rowOff>161925</xdr:rowOff>
    </xdr:from>
    <xdr:to>
      <xdr:col>8</xdr:col>
      <xdr:colOff>476250</xdr:colOff>
      <xdr:row>13</xdr:row>
      <xdr:rowOff>38100</xdr:rowOff>
    </xdr:to>
    <xdr:pic>
      <xdr:nvPicPr>
        <xdr:cNvPr id="3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314450"/>
          <a:ext cx="13620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828675</xdr:colOff>
      <xdr:row>48</xdr:row>
      <xdr:rowOff>0</xdr:rowOff>
    </xdr:from>
    <xdr:to>
      <xdr:col>1</xdr:col>
      <xdr:colOff>838200</xdr:colOff>
      <xdr:row>53</xdr:row>
      <xdr:rowOff>133350</xdr:rowOff>
    </xdr:to>
    <xdr:pic>
      <xdr:nvPicPr>
        <xdr:cNvPr id="4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8153400"/>
          <a:ext cx="9906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Layout" workbookViewId="0" topLeftCell="A1">
      <selection activeCell="F49" sqref="F49"/>
    </sheetView>
  </sheetViews>
  <sheetFormatPr defaultColWidth="11.421875" defaultRowHeight="12.75"/>
  <cols>
    <col min="1" max="1" width="14.7109375" style="110" customWidth="1"/>
    <col min="2" max="2" width="12.8515625" style="92" customWidth="1"/>
    <col min="3" max="3" width="8.7109375" style="1" customWidth="1"/>
    <col min="4" max="4" width="12.8515625" style="1" customWidth="1"/>
    <col min="5" max="5" width="12.421875" style="1" customWidth="1"/>
    <col min="6" max="6" width="14.8515625" style="1" customWidth="1"/>
    <col min="7" max="7" width="9.7109375" style="1" customWidth="1"/>
    <col min="8" max="8" width="5.8515625" style="1" customWidth="1"/>
    <col min="9" max="9" width="8.57421875" style="1" customWidth="1"/>
    <col min="10" max="10" width="11.421875" style="92" customWidth="1"/>
    <col min="11" max="11" width="14.8515625" style="92" bestFit="1" customWidth="1"/>
    <col min="12" max="14" width="11.421875" style="92" customWidth="1"/>
    <col min="15" max="16384" width="11.421875" style="1" customWidth="1"/>
  </cols>
  <sheetData>
    <row r="1" ht="12.75">
      <c r="A1" s="91"/>
    </row>
    <row r="2" ht="12.75">
      <c r="A2" s="91"/>
    </row>
    <row r="3" ht="12.75">
      <c r="A3" s="91"/>
    </row>
    <row r="4" ht="12.75">
      <c r="A4" s="91"/>
    </row>
    <row r="5" ht="12.75">
      <c r="A5" s="91"/>
    </row>
    <row r="6" ht="12.75">
      <c r="A6" s="91"/>
    </row>
    <row r="7" ht="13.5" thickBot="1">
      <c r="A7" s="91"/>
    </row>
    <row r="8" spans="1:6" ht="13.5" thickBot="1">
      <c r="A8" s="93"/>
      <c r="B8" s="94" t="s">
        <v>42</v>
      </c>
      <c r="C8" s="134"/>
      <c r="D8" s="134"/>
      <c r="E8" s="134"/>
      <c r="F8" s="141"/>
    </row>
    <row r="9" spans="1:12" ht="15.75" customHeight="1" thickBot="1">
      <c r="A9" s="95" t="s">
        <v>39</v>
      </c>
      <c r="B9" s="96" t="s">
        <v>40</v>
      </c>
      <c r="C9" s="103" t="s">
        <v>44</v>
      </c>
      <c r="D9" s="95" t="s">
        <v>39</v>
      </c>
      <c r="E9" s="103" t="s">
        <v>40</v>
      </c>
      <c r="F9" s="129" t="s">
        <v>44</v>
      </c>
      <c r="K9" s="143" t="s">
        <v>108</v>
      </c>
      <c r="L9" s="144"/>
    </row>
    <row r="10" spans="1:12" ht="12.75">
      <c r="A10" s="97" t="s">
        <v>65</v>
      </c>
      <c r="B10" s="98" t="s">
        <v>52</v>
      </c>
      <c r="C10" s="80">
        <f>IF($L$9&gt;=0,Hoja2!C9*(1-Hoja1!$L$9)*(1+Hoja1!$L$10)*(1-Hoja1!$L$11)*(1+Hoja1!$L$12),Hoja2!C9)</f>
        <v>7414.47</v>
      </c>
      <c r="D10" s="139" t="s">
        <v>71</v>
      </c>
      <c r="E10" s="98" t="s">
        <v>51</v>
      </c>
      <c r="F10" s="83">
        <f>IF($L$9&gt;=0,Hoja2!F9*(1-Hoja1!$L$9)*(1+Hoja1!$L$10)*(1-Hoja1!$L$11)*(1+Hoja1!$L$12),Hoja2!F9)</f>
        <v>12012.58</v>
      </c>
      <c r="K10" s="145" t="s">
        <v>109</v>
      </c>
      <c r="L10" s="146"/>
    </row>
    <row r="11" spans="1:12" ht="12.75" customHeight="1">
      <c r="A11" s="97" t="s">
        <v>64</v>
      </c>
      <c r="B11" s="99" t="s">
        <v>53</v>
      </c>
      <c r="C11" s="80">
        <f>IF($L$9&gt;=0,Hoja2!C10*(1-Hoja1!$L$9)*(1+Hoja1!$L$10)*(1-Hoja1!$L$11)*(1+Hoja1!$L$12),Hoja2!C10)</f>
        <v>8160.85</v>
      </c>
      <c r="D11" s="139" t="s">
        <v>70</v>
      </c>
      <c r="E11" s="99" t="s">
        <v>50</v>
      </c>
      <c r="F11" s="84">
        <f>IF($L$9&gt;=0,Hoja2!F10*(1-Hoja1!$L$9)*(1+Hoja1!$L$10)*(1-Hoja1!$L$11)*(1+Hoja1!$L$12),Hoja2!F10)</f>
        <v>15226.33</v>
      </c>
      <c r="K11" s="145" t="s">
        <v>110</v>
      </c>
      <c r="L11" s="146"/>
    </row>
    <row r="12" spans="1:14" s="3" customFormat="1" ht="12.75" customHeight="1" thickBot="1">
      <c r="A12" s="97" t="s">
        <v>63</v>
      </c>
      <c r="B12" s="99" t="s">
        <v>54</v>
      </c>
      <c r="C12" s="80">
        <f>IF($L$9&gt;=0,Hoja2!C11*(1-Hoja1!$L$9)*(1+Hoja1!$L$10)*(1-Hoja1!$L$11)*(1+Hoja1!$L$12),Hoja2!C11)</f>
        <v>9773.81</v>
      </c>
      <c r="D12" s="139" t="s">
        <v>69</v>
      </c>
      <c r="E12" s="99" t="s">
        <v>49</v>
      </c>
      <c r="F12" s="84">
        <f>IF($L$9&gt;=0,Hoja2!F11*(1-Hoja1!$L$9)*(1+Hoja1!$L$10)*(1-Hoja1!$L$11)*(1+Hoja1!$L$12),Hoja2!F11)</f>
        <v>17585.4</v>
      </c>
      <c r="I12" s="5"/>
      <c r="J12" s="147"/>
      <c r="K12" s="148" t="s">
        <v>111</v>
      </c>
      <c r="L12" s="149"/>
      <c r="M12" s="105"/>
      <c r="N12" s="105"/>
    </row>
    <row r="13" spans="1:11" ht="12.75">
      <c r="A13" s="97" t="s">
        <v>62</v>
      </c>
      <c r="B13" s="99" t="s">
        <v>55</v>
      </c>
      <c r="C13" s="80">
        <f>IF($L$9&gt;=0,Hoja2!C12*(1-Hoja1!$L$9)*(1+Hoja1!$L$10)*(1-Hoja1!$L$11)*(1+Hoja1!$L$12),Hoja2!C12)</f>
        <v>13312.36</v>
      </c>
      <c r="D13" s="139" t="s">
        <v>68</v>
      </c>
      <c r="E13" s="99" t="s">
        <v>46</v>
      </c>
      <c r="F13" s="84">
        <f>IF($L$9&gt;=0,Hoja2!F12*(1-Hoja1!$L$9)*(1+Hoja1!$L$10)*(1-Hoja1!$L$11)*(1+Hoja1!$L$12),Hoja2!F12)</f>
        <v>24362.02</v>
      </c>
      <c r="I13" s="7"/>
      <c r="J13" s="122"/>
      <c r="K13" s="122"/>
    </row>
    <row r="14" spans="1:11" ht="12.75">
      <c r="A14" s="97" t="s">
        <v>61</v>
      </c>
      <c r="B14" s="99" t="s">
        <v>56</v>
      </c>
      <c r="C14" s="80">
        <f>IF($L$9&gt;=0,Hoja2!C13*(1-Hoja1!$L$9)*(1+Hoja1!$L$10)*(1-Hoja1!$L$11)*(1+Hoja1!$L$12),Hoja2!C13)</f>
        <v>16815.16</v>
      </c>
      <c r="D14" s="139" t="s">
        <v>67</v>
      </c>
      <c r="E14" s="99" t="s">
        <v>47</v>
      </c>
      <c r="F14" s="84">
        <f>IF($L$9&gt;=0,Hoja2!F13*(1-Hoja1!$L$9)*(1+Hoja1!$L$10)*(1-Hoja1!$L$11)*(1+Hoja1!$L$12),Hoja2!F13)</f>
        <v>30007.24</v>
      </c>
      <c r="I14" s="7"/>
      <c r="J14" s="122"/>
      <c r="K14" s="122"/>
    </row>
    <row r="15" spans="1:11" ht="12.75" customHeight="1" thickBot="1">
      <c r="A15" s="100" t="s">
        <v>60</v>
      </c>
      <c r="B15" s="101" t="s">
        <v>57</v>
      </c>
      <c r="C15" s="81">
        <f>IF($L$9&gt;=0,Hoja2!C14*(1-Hoja1!$L$9)*(1+Hoja1!$L$10)*(1-Hoja1!$L$11)*(1+Hoja1!$L$12),Hoja2!C14)</f>
        <v>23278.91</v>
      </c>
      <c r="D15" s="140" t="s">
        <v>66</v>
      </c>
      <c r="E15" s="101" t="s">
        <v>48</v>
      </c>
      <c r="F15" s="85">
        <f>IF($L$9&gt;=0,Hoja2!F14*(1-Hoja1!$L$9)*(1+Hoja1!$L$10)*(1-Hoja1!$L$11)*(1+Hoja1!$L$12),Hoja2!F14)</f>
        <v>40238.22</v>
      </c>
      <c r="I15" s="7"/>
      <c r="J15" s="122"/>
      <c r="K15" s="122"/>
    </row>
    <row r="16" spans="1:10" ht="12.75" customHeight="1" thickBot="1">
      <c r="A16" s="102"/>
      <c r="C16" s="82"/>
      <c r="E16" s="6"/>
      <c r="F16" s="86"/>
      <c r="H16" s="7"/>
      <c r="I16" s="7"/>
      <c r="J16" s="122"/>
    </row>
    <row r="17" spans="1:10" ht="13.5" thickBot="1">
      <c r="A17" s="163" t="s">
        <v>41</v>
      </c>
      <c r="B17" s="135"/>
      <c r="C17" s="164"/>
      <c r="D17" s="161"/>
      <c r="E17" s="110"/>
      <c r="F17" s="162"/>
      <c r="G17" s="7"/>
      <c r="H17" s="7"/>
      <c r="I17" s="7"/>
      <c r="J17" s="122"/>
    </row>
    <row r="18" spans="1:16" ht="14.25" customHeight="1" thickBot="1">
      <c r="A18" s="95" t="s">
        <v>33</v>
      </c>
      <c r="B18" s="95" t="s">
        <v>39</v>
      </c>
      <c r="C18" s="136" t="s">
        <v>44</v>
      </c>
      <c r="G18" s="7"/>
      <c r="H18" s="7"/>
      <c r="I18" s="7"/>
      <c r="J18" s="122"/>
      <c r="P18" s="17"/>
    </row>
    <row r="19" spans="1:10" ht="12.75">
      <c r="A19" s="165" t="s">
        <v>36</v>
      </c>
      <c r="B19" s="154" t="s">
        <v>72</v>
      </c>
      <c r="C19" s="83">
        <f>IF($L$9&gt;=0,Hoja2!C18*(1-Hoja1!$L$9)*(1+Hoja1!$L$10)*(1-Hoja1!$L$11)*(1+Hoja1!$L$12),Hoja2!C18)</f>
        <v>38980.55</v>
      </c>
      <c r="G19" s="7"/>
      <c r="H19" s="7"/>
      <c r="I19" s="7"/>
      <c r="J19" s="122"/>
    </row>
    <row r="20" spans="1:10" ht="12.75">
      <c r="A20" s="166" t="s">
        <v>37</v>
      </c>
      <c r="B20" s="137" t="s">
        <v>73</v>
      </c>
      <c r="C20" s="84">
        <f>IF($L$9&gt;=0,Hoja2!C19*(1-Hoja1!$L$9)*(1+Hoja1!$L$10)*(1-Hoja1!$L$11)*(1+Hoja1!$L$12),Hoja2!C19)</f>
        <v>35364.16</v>
      </c>
      <c r="G20" s="9"/>
      <c r="H20" s="7"/>
      <c r="I20" s="7"/>
      <c r="J20" s="122"/>
    </row>
    <row r="21" spans="1:14" s="3" customFormat="1" ht="14.25" customHeight="1" thickBot="1">
      <c r="A21" s="167" t="s">
        <v>38</v>
      </c>
      <c r="B21" s="138" t="s">
        <v>74</v>
      </c>
      <c r="C21" s="85">
        <f>IF($L$9&gt;=0,Hoja2!C20*(1-Hoja1!$L$9)*(1+Hoja1!$L$10)*(1-Hoja1!$L$11)*(1+Hoja1!$L$12),Hoja2!C20)</f>
        <v>33014.35</v>
      </c>
      <c r="G21" s="5"/>
      <c r="H21" s="5"/>
      <c r="I21" s="5"/>
      <c r="J21" s="147"/>
      <c r="K21" s="105"/>
      <c r="L21" s="105"/>
      <c r="M21" s="105"/>
      <c r="N21" s="105"/>
    </row>
    <row r="22" spans="1:10" ht="16.5" thickBot="1">
      <c r="A22" s="105"/>
      <c r="B22" s="106"/>
      <c r="C22" s="3"/>
      <c r="D22" s="78"/>
      <c r="E22" s="43"/>
      <c r="G22" s="7"/>
      <c r="H22" s="7"/>
      <c r="I22" s="7"/>
      <c r="J22" s="122"/>
    </row>
    <row r="23" spans="1:10" ht="13.5" thickBot="1">
      <c r="A23" s="103" t="s">
        <v>39</v>
      </c>
      <c r="B23" s="107" t="s">
        <v>31</v>
      </c>
      <c r="C23" s="124"/>
      <c r="D23" s="128"/>
      <c r="E23" s="42"/>
      <c r="G23" s="7"/>
      <c r="H23" s="7"/>
      <c r="I23" s="7"/>
      <c r="J23" s="122"/>
    </row>
    <row r="24" spans="1:10" ht="13.5" thickBot="1">
      <c r="A24" s="108" t="s">
        <v>75</v>
      </c>
      <c r="B24" s="102" t="s">
        <v>32</v>
      </c>
      <c r="C24" s="102"/>
      <c r="D24" s="87">
        <f>IF($L$9&gt;=0,Hoja2!D23*(1-Hoja1!$L$9)*(1+Hoja1!$L$10)*(1-Hoja1!$L$11)*(1+Hoja1!$L$12),Hoja2!D23)</f>
        <v>131407.12</v>
      </c>
      <c r="E24" s="42"/>
      <c r="G24" s="7"/>
      <c r="H24" s="7"/>
      <c r="I24" s="7"/>
      <c r="J24" s="122"/>
    </row>
    <row r="25" spans="1:14" s="3" customFormat="1" ht="15" customHeight="1" thickBot="1">
      <c r="A25" s="103" t="s">
        <v>39</v>
      </c>
      <c r="B25" s="96" t="s">
        <v>34</v>
      </c>
      <c r="C25" s="96"/>
      <c r="D25" s="127"/>
      <c r="E25" s="42"/>
      <c r="F25" s="19"/>
      <c r="G25" s="5"/>
      <c r="H25" s="5"/>
      <c r="I25" s="5"/>
      <c r="J25" s="147"/>
      <c r="K25" s="105"/>
      <c r="L25" s="105"/>
      <c r="M25" s="105"/>
      <c r="N25" s="105"/>
    </row>
    <row r="26" spans="1:10" ht="16.5" thickBot="1">
      <c r="A26" s="104" t="s">
        <v>77</v>
      </c>
      <c r="B26" s="109" t="s">
        <v>30</v>
      </c>
      <c r="C26" s="125"/>
      <c r="D26" s="83">
        <f>IF($L$9&gt;=0,Hoja2!D25*(1-Hoja1!$L$9)*(1+Hoja1!$L$10)*(1-Hoja1!$L$11)*(1+Hoja1!$L$12),Hoja2!D25)</f>
        <v>97033.56</v>
      </c>
      <c r="E26" s="43"/>
      <c r="F26" s="130"/>
      <c r="G26" s="131" t="s">
        <v>43</v>
      </c>
      <c r="H26" s="132"/>
      <c r="I26" s="133"/>
      <c r="J26" s="122"/>
    </row>
    <row r="27" spans="1:14" s="3" customFormat="1" ht="15" customHeight="1" thickBot="1">
      <c r="A27" s="100" t="s">
        <v>76</v>
      </c>
      <c r="B27" s="106" t="s">
        <v>29</v>
      </c>
      <c r="C27" s="126"/>
      <c r="D27" s="88">
        <f>IF($L$9&gt;=0,Hoja2!D26*(1-Hoja1!$L$9)*(1+Hoja1!$L$10)*(1-Hoja1!$L$11)*(1+Hoja1!$L$12),Hoja2!D26)</f>
        <v>110852.93</v>
      </c>
      <c r="E27" s="42"/>
      <c r="F27" s="103" t="s">
        <v>39</v>
      </c>
      <c r="G27" s="107" t="s">
        <v>40</v>
      </c>
      <c r="H27" s="124"/>
      <c r="I27" s="128"/>
      <c r="J27" s="147"/>
      <c r="K27" s="105"/>
      <c r="L27" s="105"/>
      <c r="M27" s="105"/>
      <c r="N27" s="105"/>
    </row>
    <row r="28" spans="3:10" ht="13.5" thickBot="1">
      <c r="C28" s="92"/>
      <c r="E28" s="43"/>
      <c r="F28" s="104" t="s">
        <v>93</v>
      </c>
      <c r="G28" s="111" t="s">
        <v>23</v>
      </c>
      <c r="H28" s="111"/>
      <c r="I28" s="89">
        <f>IF($L$9&gt;=0,Hoja2!I27*(1-Hoja1!$L$9)*(1+Hoja1!$L$10)*(1-Hoja1!$L$11)*(1+Hoja1!$L$12),Hoja2!I27)</f>
        <v>113.93</v>
      </c>
      <c r="J28" s="122"/>
    </row>
    <row r="29" spans="1:10" ht="13.5" thickBot="1">
      <c r="A29" s="103" t="s">
        <v>39</v>
      </c>
      <c r="B29" s="96" t="s">
        <v>35</v>
      </c>
      <c r="C29" s="96"/>
      <c r="D29" s="129"/>
      <c r="E29" s="44"/>
      <c r="F29" s="97" t="s">
        <v>92</v>
      </c>
      <c r="G29" s="111" t="s">
        <v>24</v>
      </c>
      <c r="H29" s="111"/>
      <c r="I29" s="89">
        <f>IF($L$9&gt;=0,Hoja2!I28*(1-Hoja1!$L$9)*(1+Hoja1!$L$10)*(1-Hoja1!$L$11)*(1+Hoja1!$L$12),Hoja2!I28)</f>
        <v>133.82</v>
      </c>
      <c r="J29" s="123"/>
    </row>
    <row r="30" spans="1:10" ht="12.75">
      <c r="A30" s="104" t="s">
        <v>78</v>
      </c>
      <c r="B30" s="102" t="s">
        <v>0</v>
      </c>
      <c r="C30" s="102"/>
      <c r="D30" s="83">
        <f>IF($L$9&gt;=0,Hoja2!D29*(1-Hoja1!$L$9)*(1+Hoja1!$L$10)*(1-Hoja1!$L$11)*(1+Hoja1!$L$12),Hoja2!D29)</f>
        <v>8530.23</v>
      </c>
      <c r="E30" s="44"/>
      <c r="F30" s="97" t="s">
        <v>91</v>
      </c>
      <c r="G30" s="111" t="s">
        <v>25</v>
      </c>
      <c r="H30" s="111"/>
      <c r="I30" s="89">
        <f>IF($L$9&gt;=0,Hoja2!I29*(1-Hoja1!$L$9)*(1+Hoja1!$L$10)*(1-Hoja1!$L$11)*(1+Hoja1!$L$12),Hoja2!I29)</f>
        <v>165.68</v>
      </c>
      <c r="J30" s="123"/>
    </row>
    <row r="31" spans="1:10" ht="12.75">
      <c r="A31" s="97" t="s">
        <v>79</v>
      </c>
      <c r="B31" s="111" t="s">
        <v>1</v>
      </c>
      <c r="C31" s="111"/>
      <c r="D31" s="89">
        <f>IF($L$9&gt;=0,Hoja2!D30*(1-Hoja1!$L$9)*(1+Hoja1!$L$10)*(1-Hoja1!$L$11)*(1+Hoja1!$L$12),Hoja2!D30)</f>
        <v>9017.68</v>
      </c>
      <c r="E31" s="35"/>
      <c r="F31" s="97" t="s">
        <v>90</v>
      </c>
      <c r="G31" s="111" t="s">
        <v>13</v>
      </c>
      <c r="H31" s="111"/>
      <c r="I31" s="89">
        <f>IF($L$9&gt;=0,Hoja2!I30*(1-Hoja1!$L$9)*(1+Hoja1!$L$10)*(1-Hoja1!$L$11)*(1+Hoja1!$L$12),Hoja2!I30)</f>
        <v>190.25</v>
      </c>
      <c r="J31" s="123"/>
    </row>
    <row r="32" spans="1:10" ht="12.75">
      <c r="A32" s="97" t="s">
        <v>80</v>
      </c>
      <c r="B32" s="102" t="s">
        <v>2</v>
      </c>
      <c r="C32" s="102"/>
      <c r="D32" s="89">
        <f>IF($L$9&gt;=0,Hoja2!D31*(1-Hoja1!$L$9)*(1+Hoja1!$L$10)*(1-Hoja1!$L$11)*(1+Hoja1!$L$12),Hoja2!D31)</f>
        <v>10236.3</v>
      </c>
      <c r="E32" s="43"/>
      <c r="F32" s="97" t="s">
        <v>89</v>
      </c>
      <c r="G32" s="111" t="s">
        <v>14</v>
      </c>
      <c r="H32" s="111"/>
      <c r="I32" s="89">
        <f>IF($L$9&gt;=0,Hoja2!I31*(1-Hoja1!$L$9)*(1+Hoja1!$L$10)*(1-Hoja1!$L$11)*(1+Hoja1!$L$12),Hoja2!I31)</f>
        <v>215.48</v>
      </c>
      <c r="J32" s="123"/>
    </row>
    <row r="33" spans="1:10" ht="13.5" thickBot="1">
      <c r="A33" s="100" t="s">
        <v>81</v>
      </c>
      <c r="B33" s="112" t="s">
        <v>3</v>
      </c>
      <c r="C33" s="112"/>
      <c r="D33" s="88">
        <f>IF($L$9&gt;=0,Hoja2!D32*(1-Hoja1!$L$9)*(1+Hoja1!$L$10)*(1-Hoja1!$L$11)*(1+Hoja1!$L$12),Hoja2!D32)</f>
        <v>12332.28</v>
      </c>
      <c r="E33" s="43"/>
      <c r="F33" s="97" t="s">
        <v>88</v>
      </c>
      <c r="G33" s="111" t="s">
        <v>15</v>
      </c>
      <c r="H33" s="111"/>
      <c r="I33" s="89">
        <f>IF($L$9&gt;=0,Hoja2!I32*(1-Hoja1!$L$9)*(1+Hoja1!$L$10)*(1-Hoja1!$L$11)*(1+Hoja1!$L$12),Hoja2!I32)</f>
        <v>233</v>
      </c>
      <c r="J33" s="123"/>
    </row>
    <row r="34" spans="2:10" ht="13.5" thickBot="1">
      <c r="B34" s="102"/>
      <c r="C34" s="102"/>
      <c r="D34" s="77"/>
      <c r="E34" s="44"/>
      <c r="F34" s="97" t="s">
        <v>87</v>
      </c>
      <c r="G34" s="111" t="s">
        <v>16</v>
      </c>
      <c r="H34" s="111"/>
      <c r="I34" s="89">
        <f>IF($L$9&gt;=0,Hoja2!I33*(1-Hoja1!$L$9)*(1+Hoja1!$L$10)*(1-Hoja1!$L$11)*(1+Hoja1!$L$12),Hoja2!I33)</f>
        <v>275.8</v>
      </c>
      <c r="J34" s="123"/>
    </row>
    <row r="35" spans="1:10" ht="13.5" thickBot="1">
      <c r="A35" s="103" t="s">
        <v>39</v>
      </c>
      <c r="B35" s="107" t="s">
        <v>19</v>
      </c>
      <c r="C35" s="124"/>
      <c r="D35" s="90"/>
      <c r="E35" s="44"/>
      <c r="F35" s="97" t="s">
        <v>86</v>
      </c>
      <c r="G35" s="111" t="s">
        <v>17</v>
      </c>
      <c r="H35" s="111"/>
      <c r="I35" s="89">
        <f>IF($L$9&gt;=0,Hoja2!I34*(1-Hoja1!$L$9)*(1+Hoja1!$L$10)*(1-Hoja1!$L$11)*(1+Hoja1!$L$12),Hoja2!I34)</f>
        <v>356.99</v>
      </c>
      <c r="J35" s="120"/>
    </row>
    <row r="36" spans="1:12" ht="12.75">
      <c r="A36" s="104" t="s">
        <v>84</v>
      </c>
      <c r="B36" s="109" t="s">
        <v>20</v>
      </c>
      <c r="C36" s="109"/>
      <c r="D36" s="83">
        <f>IF($L$9&gt;=0,Hoja2!D35*(1-Hoja1!$L$9)*(1+Hoja1!$L$10)*(1-Hoja1!$L$11)*(1+Hoja1!$L$12),Hoja2!D35)</f>
        <v>59933.8</v>
      </c>
      <c r="E36" s="44"/>
      <c r="F36" s="97" t="s">
        <v>85</v>
      </c>
      <c r="G36" s="111" t="s">
        <v>11</v>
      </c>
      <c r="H36" s="111"/>
      <c r="I36" s="89">
        <f>IF($L$9&gt;=0,Hoja2!I35*(1-Hoja1!$L$9)*(1+Hoja1!$L$10)*(1-Hoja1!$L$11)*(1+Hoja1!$L$12),Hoja2!I35)</f>
        <v>389.07</v>
      </c>
      <c r="L36" s="150"/>
    </row>
    <row r="37" spans="1:14" s="3" customFormat="1" ht="13.5" customHeight="1">
      <c r="A37" s="97" t="s">
        <v>83</v>
      </c>
      <c r="B37" s="111" t="s">
        <v>21</v>
      </c>
      <c r="C37" s="111"/>
      <c r="D37" s="89">
        <f>IF($L$9&gt;=0,Hoja2!D36*(1-Hoja1!$L$9)*(1+Hoja1!$L$10)*(1-Hoja1!$L$11)*(1+Hoja1!$L$12),Hoja2!D36)</f>
        <v>56331.16</v>
      </c>
      <c r="E37" s="44"/>
      <c r="F37" s="97" t="s">
        <v>94</v>
      </c>
      <c r="G37" s="111" t="s">
        <v>12</v>
      </c>
      <c r="H37" s="111"/>
      <c r="I37" s="89">
        <f>IF($L$9&gt;=0,Hoja2!I36*(1-Hoja1!$L$9)*(1+Hoja1!$L$10)*(1-Hoja1!$L$11)*(1+Hoja1!$L$12),Hoja2!I36)</f>
        <v>448.92</v>
      </c>
      <c r="J37" s="105"/>
      <c r="K37" s="105"/>
      <c r="L37" s="147"/>
      <c r="M37" s="105"/>
      <c r="N37" s="105"/>
    </row>
    <row r="38" spans="1:14" s="2" customFormat="1" ht="12.75" customHeight="1" thickBot="1">
      <c r="A38" s="100" t="s">
        <v>82</v>
      </c>
      <c r="B38" s="112" t="s">
        <v>22</v>
      </c>
      <c r="C38" s="112"/>
      <c r="D38" s="88">
        <f>IF($L$9&gt;=0,Hoja2!D37*(1-Hoja1!$L$9)*(1+Hoja1!$L$10)*(1-Hoja1!$L$11)*(1+Hoja1!$L$12),Hoja2!D37)</f>
        <v>53122.75</v>
      </c>
      <c r="E38" s="45"/>
      <c r="F38" s="97" t="s">
        <v>97</v>
      </c>
      <c r="G38" s="111" t="s">
        <v>28</v>
      </c>
      <c r="H38" s="111"/>
      <c r="I38" s="89">
        <f>IF($L$9&gt;=0,Hoja2!I37*(1-Hoja1!$L$9)*(1+Hoja1!$L$10)*(1-Hoja1!$L$11)*(1+Hoja1!$L$12),Hoja2!I37)</f>
        <v>113.93</v>
      </c>
      <c r="J38" s="151"/>
      <c r="K38" s="151"/>
      <c r="L38" s="122"/>
      <c r="M38" s="151"/>
      <c r="N38" s="151"/>
    </row>
    <row r="39" spans="1:9" ht="12.75" customHeight="1" thickBot="1">
      <c r="A39" s="113"/>
      <c r="D39" s="11"/>
      <c r="E39" s="45"/>
      <c r="F39" s="97" t="s">
        <v>96</v>
      </c>
      <c r="G39" s="111" t="s">
        <v>26</v>
      </c>
      <c r="H39" s="111"/>
      <c r="I39" s="89">
        <f>IF($L$9&gt;=0,Hoja2!I38*(1-Hoja1!$L$9)*(1+Hoja1!$L$10)*(1-Hoja1!$L$11)*(1+Hoja1!$L$12),Hoja2!I38)</f>
        <v>133.82</v>
      </c>
    </row>
    <row r="40" spans="1:9" ht="15" customHeight="1">
      <c r="A40" s="114"/>
      <c r="B40" s="115" t="s">
        <v>45</v>
      </c>
      <c r="C40" s="73"/>
      <c r="D40" s="11"/>
      <c r="E40" s="35"/>
      <c r="F40" s="97" t="s">
        <v>95</v>
      </c>
      <c r="G40" s="111" t="s">
        <v>27</v>
      </c>
      <c r="H40" s="111"/>
      <c r="I40" s="89">
        <f>IF($L$9&gt;=0,Hoja2!I39*(1-Hoja1!$L$9)*(1+Hoja1!$L$10)*(1-Hoja1!$L$11)*(1+Hoja1!$L$12),Hoja2!I39)</f>
        <v>165.68</v>
      </c>
    </row>
    <row r="41" spans="1:9" ht="14.25" customHeight="1" thickBot="1">
      <c r="A41" s="116" t="s">
        <v>39</v>
      </c>
      <c r="B41" s="117" t="s">
        <v>40</v>
      </c>
      <c r="C41" s="75" t="s">
        <v>44</v>
      </c>
      <c r="E41" s="46"/>
      <c r="F41" s="97" t="s">
        <v>99</v>
      </c>
      <c r="G41" s="111" t="s">
        <v>18</v>
      </c>
      <c r="H41" s="111"/>
      <c r="I41" s="89">
        <f>IF($L$9&gt;=0,Hoja2!I40*(1-Hoja1!$L$9)*(1+Hoja1!$L$10)*(1-Hoja1!$L$11)*(1+Hoja1!$L$12),Hoja2!I40)</f>
        <v>561.8</v>
      </c>
    </row>
    <row r="42" spans="1:9" ht="12.75" customHeight="1">
      <c r="A42" s="97" t="s">
        <v>107</v>
      </c>
      <c r="B42" s="118" t="s">
        <v>4</v>
      </c>
      <c r="C42" s="83">
        <f>IF($L$9&gt;=0,Hoja2!C41*(1-Hoja1!$L$9)*(1+Hoja1!$L$10)*(1-Hoja1!$L$11)*(1+Hoja1!$L$12),Hoja2!C41)</f>
        <v>4940.27</v>
      </c>
      <c r="D42" s="13"/>
      <c r="E42" s="46"/>
      <c r="F42" s="97" t="s">
        <v>98</v>
      </c>
      <c r="G42" s="111" t="s">
        <v>58</v>
      </c>
      <c r="H42" s="111"/>
      <c r="I42" s="89">
        <f>IF($L$9&gt;=0,Hoja2!I41*(1-Hoja1!$L$9)*(1+Hoja1!$L$10)*(1-Hoja1!$L$11)*(1+Hoja1!$L$12),Hoja2!I41)</f>
        <v>573.32</v>
      </c>
    </row>
    <row r="43" spans="1:9" ht="12.75" customHeight="1" thickBot="1">
      <c r="A43" s="97" t="s">
        <v>106</v>
      </c>
      <c r="B43" s="118" t="s">
        <v>5</v>
      </c>
      <c r="C43" s="89">
        <f>IF($L$9&gt;=0,Hoja2!C42*(1-Hoja1!$L$9)*(1+Hoja1!$L$10)*(1-Hoja1!$L$11)*(1+Hoja1!$L$12),Hoja2!C42)</f>
        <v>5340.22</v>
      </c>
      <c r="D43" s="13"/>
      <c r="E43" s="46"/>
      <c r="F43" s="100" t="s">
        <v>100</v>
      </c>
      <c r="G43" s="142" t="s">
        <v>59</v>
      </c>
      <c r="H43" s="142"/>
      <c r="I43" s="88">
        <f>IF($L$9&gt;=0,Hoja2!I42*(1-Hoja1!$L$9)*(1+Hoja1!$L$10)*(1-Hoja1!$L$11)*(1+Hoja1!$L$12),Hoja2!I42)</f>
        <v>20048.96</v>
      </c>
    </row>
    <row r="44" spans="1:5" ht="12.75" customHeight="1">
      <c r="A44" s="97" t="s">
        <v>105</v>
      </c>
      <c r="B44" s="118" t="s">
        <v>6</v>
      </c>
      <c r="C44" s="89">
        <f>IF($L$9&gt;=0,Hoja2!C43*(1-Hoja1!$L$9)*(1+Hoja1!$L$10)*(1-Hoja1!$L$11)*(1+Hoja1!$L$12),Hoja2!C43)</f>
        <v>5301.75</v>
      </c>
      <c r="D44" s="13"/>
      <c r="E44" s="46"/>
    </row>
    <row r="45" spans="1:9" ht="12.75" customHeight="1">
      <c r="A45" s="97" t="s">
        <v>104</v>
      </c>
      <c r="B45" s="118" t="s">
        <v>7</v>
      </c>
      <c r="C45" s="89">
        <f>IF($L$9&gt;=0,Hoja2!C44*(1-Hoja1!$L$9)*(1+Hoja1!$L$10)*(1-Hoja1!$L$11)*(1+Hoja1!$L$12),Hoja2!C44)</f>
        <v>8923.18</v>
      </c>
      <c r="D45" s="13"/>
      <c r="E45" s="46"/>
      <c r="F45" s="8"/>
      <c r="G45" s="15"/>
      <c r="H45" s="8"/>
      <c r="I45" s="7"/>
    </row>
    <row r="46" spans="1:8" ht="12.75" customHeight="1">
      <c r="A46" s="97" t="s">
        <v>103</v>
      </c>
      <c r="B46" s="118" t="s">
        <v>8</v>
      </c>
      <c r="C46" s="89">
        <f>IF($L$9&gt;=0,Hoja2!C45*(1-Hoja1!$L$9)*(1+Hoja1!$L$10)*(1-Hoja1!$L$11)*(1+Hoja1!$L$12),Hoja2!C45)</f>
        <v>8829.12</v>
      </c>
      <c r="D46" s="13"/>
      <c r="E46" s="46"/>
      <c r="F46" s="8"/>
      <c r="G46" s="7"/>
      <c r="H46" s="7"/>
    </row>
    <row r="47" spans="1:8" ht="12.75" customHeight="1">
      <c r="A47" s="97" t="s">
        <v>102</v>
      </c>
      <c r="B47" s="118" t="s">
        <v>9</v>
      </c>
      <c r="C47" s="89">
        <f>IF($L$9&gt;=0,Hoja2!C46*(1-Hoja1!$L$9)*(1+Hoja1!$L$10)*(1-Hoja1!$L$11)*(1+Hoja1!$L$12),Hoja2!C46)</f>
        <v>8764.98</v>
      </c>
      <c r="D47" s="13"/>
      <c r="E47" s="46"/>
      <c r="F47" s="15"/>
      <c r="G47" s="7"/>
      <c r="H47" s="7"/>
    </row>
    <row r="48" spans="1:8" ht="12.75" customHeight="1" thickBot="1">
      <c r="A48" s="100" t="s">
        <v>101</v>
      </c>
      <c r="B48" s="119" t="s">
        <v>10</v>
      </c>
      <c r="C48" s="88">
        <f>IF($L$9&gt;=0,Hoja2!C47*(1-Hoja1!$L$9)*(1+Hoja1!$L$10)*(1-Hoja1!$L$11)*(1+Hoja1!$L$12),Hoja2!C47)</f>
        <v>11676.66</v>
      </c>
      <c r="D48" s="13"/>
      <c r="E48" s="46"/>
      <c r="F48" s="13"/>
      <c r="G48" s="8"/>
      <c r="H48" s="7"/>
    </row>
    <row r="49" spans="2:9" ht="12.75" customHeight="1">
      <c r="B49" s="120"/>
      <c r="C49" s="8"/>
      <c r="D49" s="13"/>
      <c r="E49" s="47"/>
      <c r="F49" s="13"/>
      <c r="G49" s="8"/>
      <c r="H49" s="15"/>
      <c r="I49" s="7"/>
    </row>
    <row r="50" spans="1:9" ht="12.75" customHeight="1">
      <c r="A50" s="121"/>
      <c r="C50" s="8"/>
      <c r="D50" s="15"/>
      <c r="E50" s="47"/>
      <c r="F50" s="13"/>
      <c r="G50" s="8"/>
      <c r="H50" s="15"/>
      <c r="I50" s="7"/>
    </row>
    <row r="51" spans="1:10" ht="12.75" customHeight="1">
      <c r="A51" s="121"/>
      <c r="C51" s="13"/>
      <c r="D51" s="15"/>
      <c r="E51" s="4"/>
      <c r="F51" s="13"/>
      <c r="G51" s="8"/>
      <c r="H51" s="15"/>
      <c r="I51" s="7"/>
      <c r="J51" s="122"/>
    </row>
    <row r="52" spans="1:10" ht="12.75" customHeight="1">
      <c r="A52" s="121"/>
      <c r="D52" s="8"/>
      <c r="E52" s="35"/>
      <c r="F52" s="13"/>
      <c r="G52" s="7"/>
      <c r="H52" s="8"/>
      <c r="I52" s="7"/>
      <c r="J52" s="122"/>
    </row>
    <row r="53" spans="1:10" ht="12.75" customHeight="1">
      <c r="A53" s="121"/>
      <c r="E53" s="35"/>
      <c r="F53" s="4"/>
      <c r="G53" s="7"/>
      <c r="H53" s="7"/>
      <c r="I53" s="7"/>
      <c r="J53" s="122"/>
    </row>
    <row r="54" spans="1:10" ht="12.75" customHeight="1">
      <c r="A54" s="121"/>
      <c r="E54" s="35"/>
      <c r="F54" s="8"/>
      <c r="G54" s="7"/>
      <c r="H54" s="7"/>
      <c r="I54" s="7"/>
      <c r="J54" s="122"/>
    </row>
    <row r="55" spans="1:10" ht="12.75" customHeight="1">
      <c r="A55" s="121"/>
      <c r="E55" s="46"/>
      <c r="F55" s="8"/>
      <c r="J55" s="122"/>
    </row>
    <row r="56" spans="1:10" ht="12.75">
      <c r="A56" s="121"/>
      <c r="B56" s="122"/>
      <c r="C56" s="7"/>
      <c r="D56" s="13"/>
      <c r="E56" s="4"/>
      <c r="F56" s="8"/>
      <c r="J56" s="122"/>
    </row>
    <row r="57" spans="2:10" ht="12.75">
      <c r="B57" s="122"/>
      <c r="C57" s="7"/>
      <c r="D57" s="4"/>
      <c r="E57" s="4"/>
      <c r="F57" s="8"/>
      <c r="J57" s="122"/>
    </row>
    <row r="58" spans="2:10" ht="12.75">
      <c r="B58" s="123"/>
      <c r="C58" s="8"/>
      <c r="D58" s="8"/>
      <c r="E58" s="4"/>
      <c r="F58" s="16"/>
      <c r="J58" s="122"/>
    </row>
    <row r="59" spans="2:10" ht="12.75">
      <c r="B59" s="123"/>
      <c r="C59" s="8"/>
      <c r="D59" s="8"/>
      <c r="E59" s="4"/>
      <c r="F59" s="8"/>
      <c r="J59" s="122"/>
    </row>
    <row r="60" spans="2:10" ht="12.75">
      <c r="B60" s="123"/>
      <c r="C60" s="8"/>
      <c r="D60" s="8"/>
      <c r="E60" s="4"/>
      <c r="F60" s="8"/>
      <c r="J60" s="122"/>
    </row>
    <row r="61" spans="2:10" ht="12.75">
      <c r="B61" s="123"/>
      <c r="C61" s="8"/>
      <c r="D61" s="8"/>
      <c r="E61" s="16"/>
      <c r="F61" s="8"/>
      <c r="J61" s="122"/>
    </row>
    <row r="62" spans="2:10" ht="12.75">
      <c r="B62" s="123"/>
      <c r="C62" s="8"/>
      <c r="D62" s="16"/>
      <c r="E62" s="8"/>
      <c r="F62" s="8"/>
      <c r="J62" s="122"/>
    </row>
    <row r="63" spans="2:10" ht="12.75">
      <c r="B63" s="123"/>
      <c r="C63" s="8"/>
      <c r="D63" s="8"/>
      <c r="E63" s="8"/>
      <c r="F63" s="8"/>
      <c r="J63" s="122"/>
    </row>
    <row r="64" spans="2:10" ht="12.75">
      <c r="B64" s="123"/>
      <c r="C64" s="8"/>
      <c r="D64" s="8"/>
      <c r="E64" s="8"/>
      <c r="F64" s="7"/>
      <c r="J64" s="122"/>
    </row>
    <row r="65" spans="2:10" ht="12.75">
      <c r="B65" s="123"/>
      <c r="C65" s="8"/>
      <c r="D65" s="8"/>
      <c r="E65" s="8"/>
      <c r="F65" s="7"/>
      <c r="J65" s="122"/>
    </row>
    <row r="66" spans="2:10" ht="12.75">
      <c r="B66" s="123"/>
      <c r="C66" s="8"/>
      <c r="D66" s="8"/>
      <c r="E66" s="8"/>
      <c r="F66" s="7"/>
      <c r="J66" s="122"/>
    </row>
    <row r="67" spans="2:10" ht="12.75">
      <c r="B67" s="123"/>
      <c r="C67" s="8"/>
      <c r="D67" s="8"/>
      <c r="E67" s="7"/>
      <c r="F67" s="7"/>
      <c r="J67" s="122"/>
    </row>
    <row r="68" spans="2:10" ht="12.75">
      <c r="B68" s="122"/>
      <c r="C68" s="7"/>
      <c r="D68" s="7"/>
      <c r="E68" s="7"/>
      <c r="J68" s="122"/>
    </row>
    <row r="69" spans="2:10" ht="12.75">
      <c r="B69" s="122"/>
      <c r="C69" s="7"/>
      <c r="D69" s="7"/>
      <c r="E69" s="7"/>
      <c r="J69" s="122"/>
    </row>
    <row r="70" spans="2:10" ht="12.75">
      <c r="B70" s="122"/>
      <c r="C70" s="7"/>
      <c r="D70" s="7"/>
      <c r="E70" s="7"/>
      <c r="J70" s="122"/>
    </row>
    <row r="71" spans="2:4" ht="12.75">
      <c r="B71" s="122"/>
      <c r="C71" s="7"/>
      <c r="D71" s="7"/>
    </row>
  </sheetData>
  <sheetProtection selectLockedCells="1"/>
  <printOptions/>
  <pageMargins left="0.1968503937007874" right="0.1968503937007874" top="0.1968503937007874" bottom="0.1968503937007874" header="0" footer="0"/>
  <pageSetup horizontalDpi="120" verticalDpi="120" orientation="portrait" paperSize="9" r:id="rId2"/>
  <headerFooter alignWithMargins="0">
    <oddHeader>&amp;LENERO 03/2024
&amp;RTEL.4653-2041 Y 4653-7667
www.francofia.com</oddHeader>
    <oddFooter>&amp;C&amp;"Arial,Negrita"PAGINA 31&amp;"Arial,Normal"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view="pageLayout" workbookViewId="0" topLeftCell="A18">
      <selection activeCell="I43" sqref="I43"/>
    </sheetView>
  </sheetViews>
  <sheetFormatPr defaultColWidth="11.421875" defaultRowHeight="12.75"/>
  <cols>
    <col min="1" max="1" width="14.7109375" style="36" customWidth="1"/>
    <col min="2" max="2" width="12.8515625" style="1" customWidth="1"/>
    <col min="3" max="3" width="9.140625" style="1" customWidth="1"/>
    <col min="4" max="4" width="14.00390625" style="1" customWidth="1"/>
    <col min="5" max="5" width="11.421875" style="1" customWidth="1"/>
    <col min="6" max="6" width="13.7109375" style="1" customWidth="1"/>
    <col min="7" max="7" width="9.7109375" style="1" customWidth="1"/>
    <col min="8" max="8" width="5.421875" style="1" customWidth="1"/>
    <col min="9" max="9" width="8.421875" style="1" bestFit="1" customWidth="1"/>
    <col min="10" max="16384" width="11.421875" style="1" customWidth="1"/>
  </cols>
  <sheetData>
    <row r="1" ht="12.75">
      <c r="A1" s="40"/>
    </row>
    <row r="2" ht="12.75">
      <c r="A2" s="40"/>
    </row>
    <row r="3" ht="12.75">
      <c r="A3" s="40"/>
    </row>
    <row r="4" ht="12.75">
      <c r="A4" s="40"/>
    </row>
    <row r="5" ht="12.75">
      <c r="A5" s="40"/>
    </row>
    <row r="6" ht="13.5" thickBot="1">
      <c r="A6" s="40"/>
    </row>
    <row r="7" spans="1:6" ht="13.5" thickBot="1">
      <c r="A7" s="65"/>
      <c r="B7" s="62" t="s">
        <v>42</v>
      </c>
      <c r="C7" s="63"/>
      <c r="D7" s="63"/>
      <c r="E7" s="63"/>
      <c r="F7" s="64"/>
    </row>
    <row r="8" spans="1:6" ht="15.75" customHeight="1" thickBot="1">
      <c r="A8" s="68" t="s">
        <v>39</v>
      </c>
      <c r="B8" s="152" t="s">
        <v>40</v>
      </c>
      <c r="C8" s="48" t="s">
        <v>44</v>
      </c>
      <c r="D8" s="68" t="s">
        <v>39</v>
      </c>
      <c r="E8" s="48" t="s">
        <v>40</v>
      </c>
      <c r="F8" s="153" t="s">
        <v>44</v>
      </c>
    </row>
    <row r="9" spans="1:6" ht="12.75">
      <c r="A9" s="54" t="s">
        <v>65</v>
      </c>
      <c r="B9" s="38" t="s">
        <v>52</v>
      </c>
      <c r="C9" s="20">
        <v>7414.47</v>
      </c>
      <c r="D9" s="55" t="s">
        <v>71</v>
      </c>
      <c r="E9" s="38" t="s">
        <v>51</v>
      </c>
      <c r="F9" s="21">
        <v>12012.58</v>
      </c>
    </row>
    <row r="10" spans="1:6" ht="12.75" customHeight="1">
      <c r="A10" s="54" t="s">
        <v>64</v>
      </c>
      <c r="B10" s="10" t="s">
        <v>53</v>
      </c>
      <c r="C10" s="18">
        <v>8160.85</v>
      </c>
      <c r="D10" s="55" t="s">
        <v>70</v>
      </c>
      <c r="E10" s="10" t="s">
        <v>50</v>
      </c>
      <c r="F10" s="22">
        <v>15226.33</v>
      </c>
    </row>
    <row r="11" spans="1:11" s="3" customFormat="1" ht="12.75" customHeight="1">
      <c r="A11" s="54" t="s">
        <v>63</v>
      </c>
      <c r="B11" s="10" t="s">
        <v>54</v>
      </c>
      <c r="C11" s="18">
        <v>9773.81</v>
      </c>
      <c r="D11" s="55" t="s">
        <v>69</v>
      </c>
      <c r="E11" s="10" t="s">
        <v>49</v>
      </c>
      <c r="F11" s="22">
        <v>17585.4</v>
      </c>
      <c r="I11" s="5"/>
      <c r="J11" s="5"/>
      <c r="K11" s="5"/>
    </row>
    <row r="12" spans="1:11" ht="12.75">
      <c r="A12" s="54" t="s">
        <v>62</v>
      </c>
      <c r="B12" s="10" t="s">
        <v>55</v>
      </c>
      <c r="C12" s="18">
        <v>13312.36</v>
      </c>
      <c r="D12" s="55" t="s">
        <v>68</v>
      </c>
      <c r="E12" s="10" t="s">
        <v>46</v>
      </c>
      <c r="F12" s="22">
        <v>24362.02</v>
      </c>
      <c r="I12" s="7"/>
      <c r="J12" s="7"/>
      <c r="K12" s="7"/>
    </row>
    <row r="13" spans="1:11" ht="12.75">
      <c r="A13" s="54" t="s">
        <v>61</v>
      </c>
      <c r="B13" s="10" t="s">
        <v>56</v>
      </c>
      <c r="C13" s="18">
        <v>16815.16</v>
      </c>
      <c r="D13" s="55" t="s">
        <v>67</v>
      </c>
      <c r="E13" s="10" t="s">
        <v>47</v>
      </c>
      <c r="F13" s="22">
        <v>30007.24</v>
      </c>
      <c r="I13" s="7"/>
      <c r="J13" s="7"/>
      <c r="K13" s="7"/>
    </row>
    <row r="14" spans="1:11" ht="12.75" customHeight="1" thickBot="1">
      <c r="A14" s="66" t="s">
        <v>60</v>
      </c>
      <c r="B14" s="34" t="s">
        <v>57</v>
      </c>
      <c r="C14" s="23">
        <v>23278.91</v>
      </c>
      <c r="D14" s="56" t="s">
        <v>66</v>
      </c>
      <c r="E14" s="34" t="s">
        <v>48</v>
      </c>
      <c r="F14" s="24">
        <v>40238.22</v>
      </c>
      <c r="I14" s="7"/>
      <c r="J14" s="7"/>
      <c r="K14" s="7"/>
    </row>
    <row r="15" spans="1:10" ht="12.75" customHeight="1" thickBot="1">
      <c r="A15" s="11"/>
      <c r="C15" s="6"/>
      <c r="E15" s="6"/>
      <c r="H15" s="7"/>
      <c r="I15" s="7"/>
      <c r="J15" s="7"/>
    </row>
    <row r="16" spans="1:10" ht="13.5" thickBot="1">
      <c r="A16" s="160" t="s">
        <v>112</v>
      </c>
      <c r="B16" s="63"/>
      <c r="C16" s="155"/>
      <c r="D16" s="159"/>
      <c r="E16" s="36"/>
      <c r="F16" s="36"/>
      <c r="G16" s="7"/>
      <c r="H16" s="7"/>
      <c r="I16" s="7"/>
      <c r="J16" s="7"/>
    </row>
    <row r="17" spans="1:13" ht="14.25" customHeight="1" thickBot="1">
      <c r="A17" s="48" t="s">
        <v>33</v>
      </c>
      <c r="B17" s="48" t="s">
        <v>39</v>
      </c>
      <c r="C17" s="48" t="s">
        <v>44</v>
      </c>
      <c r="D17" s="7"/>
      <c r="E17" s="7"/>
      <c r="F17" s="7"/>
      <c r="G17" s="7"/>
      <c r="M17" s="17"/>
    </row>
    <row r="18" spans="1:7" ht="12.75">
      <c r="A18" s="156" t="s">
        <v>36</v>
      </c>
      <c r="B18" s="57" t="s">
        <v>72</v>
      </c>
      <c r="C18" s="25">
        <v>38980.55</v>
      </c>
      <c r="D18" s="7"/>
      <c r="E18" s="7"/>
      <c r="F18" s="7"/>
      <c r="G18" s="7"/>
    </row>
    <row r="19" spans="1:7" ht="12.75">
      <c r="A19" s="157" t="s">
        <v>37</v>
      </c>
      <c r="B19" s="55" t="s">
        <v>73</v>
      </c>
      <c r="C19" s="26">
        <v>35364.16</v>
      </c>
      <c r="D19" s="9"/>
      <c r="E19" s="7"/>
      <c r="F19" s="7"/>
      <c r="G19" s="7"/>
    </row>
    <row r="20" spans="1:7" s="3" customFormat="1" ht="14.25" customHeight="1" thickBot="1">
      <c r="A20" s="158" t="s">
        <v>38</v>
      </c>
      <c r="B20" s="56" t="s">
        <v>74</v>
      </c>
      <c r="C20" s="27">
        <v>33014.35</v>
      </c>
      <c r="D20" s="5"/>
      <c r="E20" s="5"/>
      <c r="F20" s="5"/>
      <c r="G20" s="5"/>
    </row>
    <row r="21" spans="1:10" ht="16.5" thickBot="1">
      <c r="A21" s="3"/>
      <c r="B21" s="39"/>
      <c r="C21" s="3"/>
      <c r="D21" s="78"/>
      <c r="E21" s="43"/>
      <c r="G21" s="7"/>
      <c r="H21" s="7"/>
      <c r="I21" s="7"/>
      <c r="J21" s="7"/>
    </row>
    <row r="22" spans="1:10" ht="13.5" thickBot="1">
      <c r="A22" s="48" t="s">
        <v>39</v>
      </c>
      <c r="B22" s="168" t="s">
        <v>31</v>
      </c>
      <c r="C22" s="169"/>
      <c r="D22" s="170"/>
      <c r="E22" s="42"/>
      <c r="G22" s="7"/>
      <c r="H22" s="7"/>
      <c r="I22" s="7"/>
      <c r="J22" s="7"/>
    </row>
    <row r="23" spans="1:10" ht="13.5" thickBot="1">
      <c r="A23" s="61" t="s">
        <v>75</v>
      </c>
      <c r="B23" s="11" t="s">
        <v>32</v>
      </c>
      <c r="C23" s="11"/>
      <c r="D23" s="79">
        <v>131407.12</v>
      </c>
      <c r="E23" s="42"/>
      <c r="G23" s="7"/>
      <c r="H23" s="7"/>
      <c r="I23" s="7"/>
      <c r="J23" s="7"/>
    </row>
    <row r="24" spans="1:10" s="3" customFormat="1" ht="15" customHeight="1" thickBot="1">
      <c r="A24" s="48" t="s">
        <v>39</v>
      </c>
      <c r="B24" s="152" t="s">
        <v>34</v>
      </c>
      <c r="C24" s="152"/>
      <c r="D24" s="153"/>
      <c r="E24" s="42"/>
      <c r="F24" s="19"/>
      <c r="G24" s="5"/>
      <c r="H24" s="5"/>
      <c r="I24" s="5"/>
      <c r="J24" s="5"/>
    </row>
    <row r="25" spans="1:10" ht="16.5" thickBot="1">
      <c r="A25" s="53" t="s">
        <v>77</v>
      </c>
      <c r="B25" s="58" t="s">
        <v>30</v>
      </c>
      <c r="C25" s="59"/>
      <c r="D25" s="60">
        <v>97033.56</v>
      </c>
      <c r="E25" s="43"/>
      <c r="F25" s="49"/>
      <c r="G25" s="50" t="s">
        <v>43</v>
      </c>
      <c r="H25" s="51"/>
      <c r="I25" s="52"/>
      <c r="J25" s="7"/>
    </row>
    <row r="26" spans="1:10" s="3" customFormat="1" ht="15" customHeight="1" thickBot="1">
      <c r="A26" s="66" t="s">
        <v>76</v>
      </c>
      <c r="B26" s="39" t="s">
        <v>29</v>
      </c>
      <c r="C26" s="29"/>
      <c r="D26" s="30">
        <v>110852.93</v>
      </c>
      <c r="E26" s="42"/>
      <c r="F26" s="48" t="s">
        <v>39</v>
      </c>
      <c r="G26" s="168" t="s">
        <v>40</v>
      </c>
      <c r="H26" s="169"/>
      <c r="I26" s="170"/>
      <c r="J26" s="5"/>
    </row>
    <row r="27" spans="5:10" ht="13.5" thickBot="1">
      <c r="E27" s="43"/>
      <c r="F27" s="53" t="s">
        <v>93</v>
      </c>
      <c r="G27" s="12" t="s">
        <v>23</v>
      </c>
      <c r="H27" s="12"/>
      <c r="I27" s="22">
        <v>113.93</v>
      </c>
      <c r="J27" s="7"/>
    </row>
    <row r="28" spans="1:10" ht="13.5" thickBot="1">
      <c r="A28" s="48" t="s">
        <v>39</v>
      </c>
      <c r="B28" s="152" t="s">
        <v>35</v>
      </c>
      <c r="C28" s="152"/>
      <c r="D28" s="153"/>
      <c r="E28" s="44"/>
      <c r="F28" s="54" t="s">
        <v>92</v>
      </c>
      <c r="G28" s="12" t="s">
        <v>24</v>
      </c>
      <c r="H28" s="12"/>
      <c r="I28" s="22">
        <v>133.82</v>
      </c>
      <c r="J28" s="8"/>
    </row>
    <row r="29" spans="1:10" ht="12.75">
      <c r="A29" s="53" t="s">
        <v>78</v>
      </c>
      <c r="B29" s="11" t="s">
        <v>0</v>
      </c>
      <c r="C29" s="11"/>
      <c r="D29" s="31">
        <v>8530.23</v>
      </c>
      <c r="E29" s="44"/>
      <c r="F29" s="54" t="s">
        <v>91</v>
      </c>
      <c r="G29" s="12" t="s">
        <v>25</v>
      </c>
      <c r="H29" s="12"/>
      <c r="I29" s="22">
        <v>165.68</v>
      </c>
      <c r="J29" s="8"/>
    </row>
    <row r="30" spans="1:10" ht="12.75">
      <c r="A30" s="54" t="s">
        <v>79</v>
      </c>
      <c r="B30" s="12" t="s">
        <v>1</v>
      </c>
      <c r="C30" s="12"/>
      <c r="D30" s="28">
        <v>9017.68</v>
      </c>
      <c r="E30" s="35"/>
      <c r="F30" s="54" t="s">
        <v>90</v>
      </c>
      <c r="G30" s="12" t="s">
        <v>13</v>
      </c>
      <c r="H30" s="12"/>
      <c r="I30" s="22">
        <v>190.25</v>
      </c>
      <c r="J30" s="8"/>
    </row>
    <row r="31" spans="1:10" ht="12.75">
      <c r="A31" s="54" t="s">
        <v>80</v>
      </c>
      <c r="B31" s="11" t="s">
        <v>2</v>
      </c>
      <c r="C31" s="11"/>
      <c r="D31" s="31">
        <v>10236.3</v>
      </c>
      <c r="E31" s="43"/>
      <c r="F31" s="54" t="s">
        <v>89</v>
      </c>
      <c r="G31" s="12" t="s">
        <v>14</v>
      </c>
      <c r="H31" s="12"/>
      <c r="I31" s="22">
        <v>215.48</v>
      </c>
      <c r="J31" s="8"/>
    </row>
    <row r="32" spans="1:10" ht="13.5" thickBot="1">
      <c r="A32" s="66" t="s">
        <v>81</v>
      </c>
      <c r="B32" s="32" t="s">
        <v>3</v>
      </c>
      <c r="C32" s="32"/>
      <c r="D32" s="33">
        <v>12332.28</v>
      </c>
      <c r="E32" s="43"/>
      <c r="F32" s="54" t="s">
        <v>88</v>
      </c>
      <c r="G32" s="12" t="s">
        <v>15</v>
      </c>
      <c r="H32" s="12"/>
      <c r="I32" s="22">
        <v>233</v>
      </c>
      <c r="J32" s="8"/>
    </row>
    <row r="33" spans="2:10" ht="13.5" thickBot="1">
      <c r="B33" s="11"/>
      <c r="C33" s="11"/>
      <c r="D33" s="77"/>
      <c r="E33" s="44"/>
      <c r="F33" s="54" t="s">
        <v>87</v>
      </c>
      <c r="G33" s="12" t="s">
        <v>16</v>
      </c>
      <c r="H33" s="12"/>
      <c r="I33" s="22">
        <v>275.8</v>
      </c>
      <c r="J33" s="8"/>
    </row>
    <row r="34" spans="1:10" ht="13.5" thickBot="1">
      <c r="A34" s="48" t="s">
        <v>39</v>
      </c>
      <c r="B34" s="168" t="s">
        <v>19</v>
      </c>
      <c r="C34" s="169"/>
      <c r="D34" s="170"/>
      <c r="E34" s="44"/>
      <c r="F34" s="54" t="s">
        <v>86</v>
      </c>
      <c r="G34" s="12" t="s">
        <v>17</v>
      </c>
      <c r="H34" s="12"/>
      <c r="I34" s="22">
        <v>356.99</v>
      </c>
      <c r="J34" s="13"/>
    </row>
    <row r="35" spans="1:12" ht="12.75">
      <c r="A35" s="53" t="s">
        <v>84</v>
      </c>
      <c r="B35" s="58" t="s">
        <v>20</v>
      </c>
      <c r="C35" s="58"/>
      <c r="D35" s="25">
        <v>59933.8</v>
      </c>
      <c r="E35" s="44"/>
      <c r="F35" s="54" t="s">
        <v>85</v>
      </c>
      <c r="G35" s="12" t="s">
        <v>11</v>
      </c>
      <c r="H35" s="12"/>
      <c r="I35" s="22">
        <v>389.07</v>
      </c>
      <c r="L35" s="14"/>
    </row>
    <row r="36" spans="1:12" s="3" customFormat="1" ht="13.5" customHeight="1">
      <c r="A36" s="54" t="s">
        <v>83</v>
      </c>
      <c r="B36" s="12" t="s">
        <v>21</v>
      </c>
      <c r="C36" s="12"/>
      <c r="D36" s="26">
        <v>56331.16</v>
      </c>
      <c r="E36" s="44"/>
      <c r="F36" s="54" t="s">
        <v>94</v>
      </c>
      <c r="G36" s="12" t="s">
        <v>12</v>
      </c>
      <c r="H36" s="12"/>
      <c r="I36" s="22">
        <v>448.92</v>
      </c>
      <c r="L36" s="5"/>
    </row>
    <row r="37" spans="1:12" s="2" customFormat="1" ht="12.75" customHeight="1" thickBot="1">
      <c r="A37" s="66" t="s">
        <v>82</v>
      </c>
      <c r="B37" s="32" t="s">
        <v>22</v>
      </c>
      <c r="C37" s="32"/>
      <c r="D37" s="27">
        <v>53122.75</v>
      </c>
      <c r="E37" s="45"/>
      <c r="F37" s="54" t="s">
        <v>97</v>
      </c>
      <c r="G37" s="12" t="s">
        <v>28</v>
      </c>
      <c r="H37" s="12"/>
      <c r="I37" s="22">
        <v>113.93</v>
      </c>
      <c r="L37" s="7"/>
    </row>
    <row r="38" spans="1:9" ht="12.75" customHeight="1" thickBot="1">
      <c r="A38" s="41"/>
      <c r="D38" s="11"/>
      <c r="E38" s="45"/>
      <c r="F38" s="54" t="s">
        <v>96</v>
      </c>
      <c r="G38" s="12" t="s">
        <v>26</v>
      </c>
      <c r="H38" s="12"/>
      <c r="I38" s="22">
        <v>133.82</v>
      </c>
    </row>
    <row r="39" spans="1:9" ht="15" customHeight="1">
      <c r="A39" s="71"/>
      <c r="B39" s="72" t="s">
        <v>45</v>
      </c>
      <c r="C39" s="73"/>
      <c r="D39" s="11"/>
      <c r="E39" s="35"/>
      <c r="F39" s="54" t="s">
        <v>95</v>
      </c>
      <c r="G39" s="12" t="s">
        <v>27</v>
      </c>
      <c r="H39" s="12"/>
      <c r="I39" s="22">
        <v>165.68</v>
      </c>
    </row>
    <row r="40" spans="1:9" ht="14.25" customHeight="1">
      <c r="A40" s="74" t="s">
        <v>39</v>
      </c>
      <c r="B40" s="69" t="s">
        <v>40</v>
      </c>
      <c r="C40" s="75" t="s">
        <v>44</v>
      </c>
      <c r="E40" s="46"/>
      <c r="F40" s="54" t="s">
        <v>99</v>
      </c>
      <c r="G40" s="12" t="s">
        <v>18</v>
      </c>
      <c r="H40" s="12"/>
      <c r="I40" s="22">
        <v>561.8</v>
      </c>
    </row>
    <row r="41" spans="1:9" ht="12.75" customHeight="1">
      <c r="A41" s="54" t="s">
        <v>107</v>
      </c>
      <c r="B41" s="70" t="s">
        <v>4</v>
      </c>
      <c r="C41" s="26">
        <v>4940.27</v>
      </c>
      <c r="D41" s="13"/>
      <c r="E41" s="46"/>
      <c r="F41" s="54" t="s">
        <v>98</v>
      </c>
      <c r="G41" s="12" t="s">
        <v>58</v>
      </c>
      <c r="H41" s="12"/>
      <c r="I41" s="22">
        <v>573.32</v>
      </c>
    </row>
    <row r="42" spans="1:9" ht="12.75" customHeight="1" thickBot="1">
      <c r="A42" s="54" t="s">
        <v>106</v>
      </c>
      <c r="B42" s="70" t="s">
        <v>5</v>
      </c>
      <c r="C42" s="26">
        <v>5340.22</v>
      </c>
      <c r="D42" s="13"/>
      <c r="E42" s="46"/>
      <c r="F42" s="66" t="s">
        <v>100</v>
      </c>
      <c r="G42" s="67" t="s">
        <v>59</v>
      </c>
      <c r="H42" s="67"/>
      <c r="I42" s="24">
        <v>20048.96</v>
      </c>
    </row>
    <row r="43" spans="1:5" ht="12.75" customHeight="1">
      <c r="A43" s="54" t="s">
        <v>105</v>
      </c>
      <c r="B43" s="70" t="s">
        <v>6</v>
      </c>
      <c r="C43" s="26">
        <v>5301.75</v>
      </c>
      <c r="D43" s="13"/>
      <c r="E43" s="46"/>
    </row>
    <row r="44" spans="1:9" ht="12.75" customHeight="1">
      <c r="A44" s="54" t="s">
        <v>104</v>
      </c>
      <c r="B44" s="70" t="s">
        <v>7</v>
      </c>
      <c r="C44" s="26">
        <v>8923.18</v>
      </c>
      <c r="D44" s="13"/>
      <c r="E44" s="46"/>
      <c r="F44" s="8"/>
      <c r="G44" s="15"/>
      <c r="H44" s="8"/>
      <c r="I44" s="7"/>
    </row>
    <row r="45" spans="1:8" ht="12.75" customHeight="1">
      <c r="A45" s="54" t="s">
        <v>103</v>
      </c>
      <c r="B45" s="70" t="s">
        <v>8</v>
      </c>
      <c r="C45" s="26">
        <v>8829.12</v>
      </c>
      <c r="D45" s="13"/>
      <c r="E45" s="46"/>
      <c r="F45" s="8"/>
      <c r="G45" s="7"/>
      <c r="H45" s="7"/>
    </row>
    <row r="46" spans="1:8" ht="12.75" customHeight="1">
      <c r="A46" s="54" t="s">
        <v>102</v>
      </c>
      <c r="B46" s="70" t="s">
        <v>9</v>
      </c>
      <c r="C46" s="26">
        <v>8764.98</v>
      </c>
      <c r="D46" s="13"/>
      <c r="E46" s="46"/>
      <c r="F46" s="15"/>
      <c r="G46" s="7"/>
      <c r="H46" s="7"/>
    </row>
    <row r="47" spans="1:8" ht="12.75" customHeight="1" thickBot="1">
      <c r="A47" s="66" t="s">
        <v>101</v>
      </c>
      <c r="B47" s="76" t="s">
        <v>10</v>
      </c>
      <c r="C47" s="27">
        <v>11676.66</v>
      </c>
      <c r="D47" s="13"/>
      <c r="E47" s="46"/>
      <c r="F47" s="13"/>
      <c r="G47" s="8"/>
      <c r="H47" s="7"/>
    </row>
    <row r="48" spans="2:9" ht="12.75" customHeight="1">
      <c r="B48" s="13"/>
      <c r="C48" s="8"/>
      <c r="D48" s="13"/>
      <c r="E48" s="47"/>
      <c r="F48" s="13"/>
      <c r="G48" s="8"/>
      <c r="H48" s="15"/>
      <c r="I48" s="7"/>
    </row>
    <row r="49" spans="1:9" ht="12.75" customHeight="1">
      <c r="A49" s="37"/>
      <c r="C49" s="8"/>
      <c r="D49" s="15"/>
      <c r="E49" s="47"/>
      <c r="F49" s="13"/>
      <c r="G49" s="8"/>
      <c r="H49" s="15"/>
      <c r="I49" s="7"/>
    </row>
    <row r="50" spans="1:10" ht="12.75" customHeight="1">
      <c r="A50" s="37"/>
      <c r="C50" s="13"/>
      <c r="D50" s="15"/>
      <c r="E50" s="4"/>
      <c r="F50" s="13"/>
      <c r="G50" s="8"/>
      <c r="H50" s="15"/>
      <c r="I50" s="7"/>
      <c r="J50" s="7"/>
    </row>
    <row r="51" spans="1:10" ht="12.75" customHeight="1">
      <c r="A51" s="37"/>
      <c r="D51" s="8"/>
      <c r="E51" s="35"/>
      <c r="F51" s="13"/>
      <c r="G51" s="7"/>
      <c r="H51" s="8"/>
      <c r="I51" s="7"/>
      <c r="J51" s="7"/>
    </row>
    <row r="52" spans="1:10" ht="12.75" customHeight="1">
      <c r="A52" s="37"/>
      <c r="E52" s="35"/>
      <c r="F52" s="4"/>
      <c r="G52" s="7"/>
      <c r="H52" s="7"/>
      <c r="I52" s="7"/>
      <c r="J52" s="7"/>
    </row>
    <row r="53" spans="1:10" ht="12.75" customHeight="1">
      <c r="A53" s="37"/>
      <c r="E53" s="35"/>
      <c r="F53" s="8"/>
      <c r="G53" s="7"/>
      <c r="H53" s="7"/>
      <c r="I53" s="7"/>
      <c r="J53" s="7"/>
    </row>
    <row r="54" spans="1:10" ht="12.75" customHeight="1">
      <c r="A54" s="37"/>
      <c r="E54" s="46"/>
      <c r="F54" s="8"/>
      <c r="J54" s="7"/>
    </row>
    <row r="55" spans="1:10" ht="12.75">
      <c r="A55" s="37"/>
      <c r="B55" s="7"/>
      <c r="C55" s="7"/>
      <c r="D55" s="13"/>
      <c r="E55" s="4"/>
      <c r="F55" s="8"/>
      <c r="J55" s="7"/>
    </row>
    <row r="56" spans="2:10" ht="12.75">
      <c r="B56" s="7"/>
      <c r="C56" s="7"/>
      <c r="D56" s="4"/>
      <c r="E56" s="4"/>
      <c r="F56" s="8"/>
      <c r="J56" s="7"/>
    </row>
    <row r="57" spans="2:10" ht="12.75">
      <c r="B57" s="8"/>
      <c r="C57" s="8"/>
      <c r="D57" s="8"/>
      <c r="E57" s="4"/>
      <c r="F57" s="16"/>
      <c r="J57" s="7"/>
    </row>
    <row r="58" spans="2:10" ht="12.75">
      <c r="B58" s="8"/>
      <c r="C58" s="8"/>
      <c r="D58" s="8"/>
      <c r="E58" s="4"/>
      <c r="F58" s="8"/>
      <c r="J58" s="7"/>
    </row>
    <row r="59" spans="2:10" ht="12.75">
      <c r="B59" s="8"/>
      <c r="C59" s="8"/>
      <c r="D59" s="8"/>
      <c r="E59" s="4"/>
      <c r="F59" s="8"/>
      <c r="J59" s="7"/>
    </row>
    <row r="60" spans="2:10" ht="12.75">
      <c r="B60" s="8"/>
      <c r="C60" s="8"/>
      <c r="D60" s="8"/>
      <c r="E60" s="16"/>
      <c r="F60" s="8"/>
      <c r="J60" s="7"/>
    </row>
    <row r="61" spans="2:10" ht="12.75">
      <c r="B61" s="8"/>
      <c r="C61" s="8"/>
      <c r="D61" s="16"/>
      <c r="E61" s="8"/>
      <c r="F61" s="8"/>
      <c r="J61" s="7"/>
    </row>
    <row r="62" spans="2:10" ht="12.75">
      <c r="B62" s="8"/>
      <c r="C62" s="8"/>
      <c r="D62" s="8"/>
      <c r="E62" s="8"/>
      <c r="F62" s="8"/>
      <c r="J62" s="7"/>
    </row>
    <row r="63" spans="2:10" ht="12.75">
      <c r="B63" s="8"/>
      <c r="C63" s="8"/>
      <c r="D63" s="8"/>
      <c r="E63" s="8"/>
      <c r="F63" s="7"/>
      <c r="J63" s="7"/>
    </row>
    <row r="64" spans="2:10" ht="12.75">
      <c r="B64" s="8"/>
      <c r="C64" s="8"/>
      <c r="D64" s="8"/>
      <c r="E64" s="8"/>
      <c r="F64" s="7"/>
      <c r="J64" s="7"/>
    </row>
    <row r="65" spans="2:10" ht="12.75">
      <c r="B65" s="8"/>
      <c r="C65" s="8"/>
      <c r="D65" s="8"/>
      <c r="E65" s="8"/>
      <c r="F65" s="7"/>
      <c r="J65" s="7"/>
    </row>
    <row r="66" spans="2:10" ht="12.75">
      <c r="B66" s="8"/>
      <c r="C66" s="8"/>
      <c r="D66" s="8"/>
      <c r="E66" s="7"/>
      <c r="F66" s="7"/>
      <c r="J66" s="7"/>
    </row>
    <row r="67" spans="2:10" ht="12.75">
      <c r="B67" s="7"/>
      <c r="C67" s="7"/>
      <c r="D67" s="7"/>
      <c r="E67" s="7"/>
      <c r="J67" s="7"/>
    </row>
    <row r="68" spans="2:10" ht="12.75">
      <c r="B68" s="7"/>
      <c r="C68" s="7"/>
      <c r="D68" s="7"/>
      <c r="E68" s="7"/>
      <c r="J68" s="7"/>
    </row>
    <row r="69" spans="2:10" ht="12.75">
      <c r="B69" s="7"/>
      <c r="C69" s="7"/>
      <c r="D69" s="7"/>
      <c r="E69" s="7"/>
      <c r="J69" s="7"/>
    </row>
    <row r="70" spans="2:4" ht="12.75">
      <c r="B70" s="7"/>
      <c r="C70" s="7"/>
      <c r="D70" s="7"/>
    </row>
  </sheetData>
  <sheetProtection/>
  <mergeCells count="3">
    <mergeCell ref="B22:D22"/>
    <mergeCell ref="G26:I26"/>
    <mergeCell ref="B34:D3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&amp;LENERO 03/2024</oddHeader>
    <oddFooter>&amp;C&amp;"Arial,Negrita"PAGINA 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usuario</cp:lastModifiedBy>
  <cp:lastPrinted>2023-04-19T19:46:12Z</cp:lastPrinted>
  <dcterms:created xsi:type="dcterms:W3CDTF">2007-09-03T11:59:16Z</dcterms:created>
  <dcterms:modified xsi:type="dcterms:W3CDTF">2024-02-02T18:18:39Z</dcterms:modified>
  <cp:category/>
  <cp:version/>
  <cp:contentType/>
  <cp:contentStatus/>
</cp:coreProperties>
</file>