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<sst xmlns="http://schemas.openxmlformats.org/spreadsheetml/2006/main" count="368" uniqueCount="183">
  <si>
    <t>CODIGO</t>
  </si>
  <si>
    <t>PRECIO</t>
  </si>
  <si>
    <t>ACCESORIOS</t>
  </si>
  <si>
    <t>CAÑOS</t>
  </si>
  <si>
    <t>FUSIOGAS CAÑO DE 63</t>
  </si>
  <si>
    <t>FUS.CAÑ.0000005</t>
  </si>
  <si>
    <t>FUSIOGAS CAÑO DE 50</t>
  </si>
  <si>
    <t>FUS.CAÑ.0000004</t>
  </si>
  <si>
    <t>FUSIOGAS CAÑO DE 40</t>
  </si>
  <si>
    <t>FUS.CAÑ.0000003</t>
  </si>
  <si>
    <t>FUSIOGAS CAÑO DE 32</t>
  </si>
  <si>
    <t>FUS.CAÑ.0000002</t>
  </si>
  <si>
    <t>FUSIOGAS CAÑO DE 25</t>
  </si>
  <si>
    <t>FUS.CAÑ.0000001</t>
  </si>
  <si>
    <t>FUSIOGAS CAÑO DE 20</t>
  </si>
  <si>
    <t>FUS.CAÑ.0000000</t>
  </si>
  <si>
    <t>FUS.COD.0201351</t>
  </si>
  <si>
    <t>FUS.COD.0201341</t>
  </si>
  <si>
    <t>FUS.COD.0201333</t>
  </si>
  <si>
    <t>FUS.COD.0201326</t>
  </si>
  <si>
    <t>FUS.COD.0201263</t>
  </si>
  <si>
    <t>FUS.COD.0201250</t>
  </si>
  <si>
    <t>FUS.COD.0201240</t>
  </si>
  <si>
    <t>FUS.COD.0201232</t>
  </si>
  <si>
    <t>FUS.COD.0201225</t>
  </si>
  <si>
    <t>FUS.COD.0201220</t>
  </si>
  <si>
    <t>FUSIOGAS CODO DE 63</t>
  </si>
  <si>
    <t>FUS.COD.0201063</t>
  </si>
  <si>
    <t>FUSIOGAS CODO DE 50</t>
  </si>
  <si>
    <t>FUS.COD.0201050</t>
  </si>
  <si>
    <t>FUSIOGAS CODO DE 40</t>
  </si>
  <si>
    <t>FUS.COD.0201040</t>
  </si>
  <si>
    <t>FUSIOGAS CODO DE 32</t>
  </si>
  <si>
    <t>FUS.COD.0201032</t>
  </si>
  <si>
    <t>FUSIOGAS CODO DE 25</t>
  </si>
  <si>
    <t>FUS.COD.0201025</t>
  </si>
  <si>
    <t>FUSIOGAS CODO DE 20</t>
  </si>
  <si>
    <t>FUS.COD.0201020</t>
  </si>
  <si>
    <t>FUSIOGAS CODO 45º DE 50</t>
  </si>
  <si>
    <t>FUS.COD.0201650</t>
  </si>
  <si>
    <t>FUSIOGAS CODO 45º DE 40</t>
  </si>
  <si>
    <t>FUS.COD.0201640</t>
  </si>
  <si>
    <t>FUSIOGAS CODO 45º DE 32</t>
  </si>
  <si>
    <t>FUS.COD.0201632</t>
  </si>
  <si>
    <t>FUSIOGAS CODO 45º DE 25</t>
  </si>
  <si>
    <t>FUS.COD.0201625</t>
  </si>
  <si>
    <t>FUSIOGAS CODO 45º DE 20</t>
  </si>
  <si>
    <t>FUS.COD.0201620</t>
  </si>
  <si>
    <t>FUSIOGAS CUPLA DE 63</t>
  </si>
  <si>
    <t>FUSIOGAS CUPLA DE 50</t>
  </si>
  <si>
    <t>FUSIOGAS CUPLA DE 40</t>
  </si>
  <si>
    <t>FUSIOGAS CUPLA DE 32</t>
  </si>
  <si>
    <t>FUSIOGAS CUPLA DE 25</t>
  </si>
  <si>
    <t>FUSIOGAS CUPLA DE 20</t>
  </si>
  <si>
    <t>FUS.LLA.0207132</t>
  </si>
  <si>
    <t>FUS.LLA.0207125</t>
  </si>
  <si>
    <t>FUS.LLA.0207120</t>
  </si>
  <si>
    <t>FUS.SOB.0209020</t>
  </si>
  <si>
    <t>FUS.SOB.0209025</t>
  </si>
  <si>
    <t>FUS.SOB.0209032</t>
  </si>
  <si>
    <t>FUS.TAP.0205020</t>
  </si>
  <si>
    <t>FUSIOGAS TAPA DE 20</t>
  </si>
  <si>
    <t>FUS.TAP.0205025</t>
  </si>
  <si>
    <t>FUSIOGAS TAPA DE 25</t>
  </si>
  <si>
    <t>FUS.TAP.0205032</t>
  </si>
  <si>
    <t>FUSIOGAS TAPA DE 32</t>
  </si>
  <si>
    <t>FUS.TAP.0205040</t>
  </si>
  <si>
    <t>FUSIOGAS TAPA DE 40</t>
  </si>
  <si>
    <t>FUS.TAP.0205050</t>
  </si>
  <si>
    <t>FUSIOGAS TAPA DE 50</t>
  </si>
  <si>
    <t>FUS.TEE.0202020</t>
  </si>
  <si>
    <t>FUSIOGAS TEE DE 20</t>
  </si>
  <si>
    <t>FUS.TEE.0202025</t>
  </si>
  <si>
    <t>FUSIOGAS TEE DE 25</t>
  </si>
  <si>
    <t>FUS.TEE.0202032</t>
  </si>
  <si>
    <t>FUSIOGAS TEE DE 32</t>
  </si>
  <si>
    <t>FUS.TEE.0202040</t>
  </si>
  <si>
    <t>FUSIOGAS TEE DE 40</t>
  </si>
  <si>
    <t>FUS.TEE.0202050</t>
  </si>
  <si>
    <t>FUSIOGAS TEE DE 50</t>
  </si>
  <si>
    <t>FUS.TEE.0202063</t>
  </si>
  <si>
    <t>FUSIOGAS TEE DE 63</t>
  </si>
  <si>
    <t>FUS.TEE.0202126</t>
  </si>
  <si>
    <t>FUS.TEE.0202133</t>
  </si>
  <si>
    <t>FUS.TEE.0202134</t>
  </si>
  <si>
    <t>FUS.TEE.0202141</t>
  </si>
  <si>
    <t>FUS.TEE.0202142</t>
  </si>
  <si>
    <t>FUS.TEE.0202151</t>
  </si>
  <si>
    <t>FUS.TEE.0202152</t>
  </si>
  <si>
    <t>FUS.TRH.0203220</t>
  </si>
  <si>
    <t>FUS.TRH.0203225</t>
  </si>
  <si>
    <t>FUS.TRH.0203232</t>
  </si>
  <si>
    <t>FUS.TRH.0203240</t>
  </si>
  <si>
    <t>FUS.TRH.0203250</t>
  </si>
  <si>
    <t>FUS.TRH.0203263</t>
  </si>
  <si>
    <t>FUS.TRH.0203326</t>
  </si>
  <si>
    <t>FUS.TRM.0203420</t>
  </si>
  <si>
    <t>FUS.TRM.0203425</t>
  </si>
  <si>
    <t>FUS.TRM.0203432</t>
  </si>
  <si>
    <t>FUS.TRM.0203440</t>
  </si>
  <si>
    <t>FUS.TRM.0203450</t>
  </si>
  <si>
    <t>FUS.TRM.0203463</t>
  </si>
  <si>
    <t>FUS.TRM.0203526</t>
  </si>
  <si>
    <t>FUS.MON.0206020</t>
  </si>
  <si>
    <t>FUS.MON.0206025</t>
  </si>
  <si>
    <t>FUS.MON.0206032</t>
  </si>
  <si>
    <t>FUS.NIP.0208020</t>
  </si>
  <si>
    <t>FUS.NIP.0208025</t>
  </si>
  <si>
    <t>FUS.NIP.0208032</t>
  </si>
  <si>
    <t>FUS.CIN.0000000</t>
  </si>
  <si>
    <t>FUS.TIJ.24240</t>
  </si>
  <si>
    <t>FUSIOGAS SOBREP.20</t>
  </si>
  <si>
    <t>FUSIOGAS SOBREP.25</t>
  </si>
  <si>
    <t>FUSIOGAS SOBREP.32</t>
  </si>
  <si>
    <t>FUSIOGAS TEE RED.25X20</t>
  </si>
  <si>
    <t>FUSIOGAS TEE RED.32X25</t>
  </si>
  <si>
    <t>FUSIOGAS TEE RED.32X20</t>
  </si>
  <si>
    <t>FUSIOGAS TEE RED.40X32</t>
  </si>
  <si>
    <t>FUSIOGAS TEE RED.40X25</t>
  </si>
  <si>
    <t>FUSIOGAS TEE RED.50X40</t>
  </si>
  <si>
    <t>FUSIOGAS TEE RED.50X32</t>
  </si>
  <si>
    <t>FUSIOGAS TRAN.H.20X1/2</t>
  </si>
  <si>
    <t>FUSIOGAS TRAN.H.25X3/4</t>
  </si>
  <si>
    <t>FUSIOGAS TRAN.H.32X 1"</t>
  </si>
  <si>
    <t>FUSIOGAS TRAN.H.40X11/4</t>
  </si>
  <si>
    <t>FUSIOGAS TRAN.H.50X11/2</t>
  </si>
  <si>
    <t>FUSIOGAS TRAN..H.63X2"</t>
  </si>
  <si>
    <t>FUSIOGAS TRAN.H. 25X1/2</t>
  </si>
  <si>
    <t>FUSIOGAS TRAN.M. 20X1/2</t>
  </si>
  <si>
    <t>FUSIOGAS TRAN.M.25X3/4</t>
  </si>
  <si>
    <t>FUSIOGAS TRAN.M.32X1"</t>
  </si>
  <si>
    <t>FUSIOGAS TRAN.M.40X11/4</t>
  </si>
  <si>
    <t>FUSIOGAS TRAN.M.50X11/2</t>
  </si>
  <si>
    <t>FUSIOGAS TRAN.M.63X2"</t>
  </si>
  <si>
    <t>FUSIOGAS TRAN.M.25X1/2</t>
  </si>
  <si>
    <t>FUSIOGAS MONTURA  20</t>
  </si>
  <si>
    <t>FUSIOGAS MONTURA  25</t>
  </si>
  <si>
    <t>FUSIOGAS MONTURA 32</t>
  </si>
  <si>
    <t>FUSIOGAS CINTA ANT.UV</t>
  </si>
  <si>
    <t>FUSIOGAS CORTAT.20-40</t>
  </si>
  <si>
    <t>FUSIOGAS CODO RH 20X1/2</t>
  </si>
  <si>
    <t>FUSIOGAS CODO RH 25X3/4</t>
  </si>
  <si>
    <t>FUSIOGAS CODO RH 32X1"</t>
  </si>
  <si>
    <t>FUSIOG.CODO RH 40X11 /4"</t>
  </si>
  <si>
    <t>FUSIOG.CODO RH 50X11/2"</t>
  </si>
  <si>
    <t>FUSIOGAS CODO RH 63X2"</t>
  </si>
  <si>
    <t>FUSIOG.CODO RH 25X1/2</t>
  </si>
  <si>
    <t>FUSIOG.CODO RH 32X3/4"</t>
  </si>
  <si>
    <t>FUSIOGAS CODO RH 40X1"</t>
  </si>
  <si>
    <t>FUSIOG.CODO RH 50X11/4"</t>
  </si>
  <si>
    <t>FUSIOG.CUPLA RED. 25X20</t>
  </si>
  <si>
    <t>FUSIOG.CUPLA RED. 32X25</t>
  </si>
  <si>
    <t>FUSIOG.CUPLA RED.32X20</t>
  </si>
  <si>
    <t>FUSIOG.CUPLA RED.40X32</t>
  </si>
  <si>
    <t>FUSIOG.CUPLA RED.40X25</t>
  </si>
  <si>
    <t>FUSIOG.CUPLA RED.50X40</t>
  </si>
  <si>
    <t>FUSIOG.CUPLA RED.50X32</t>
  </si>
  <si>
    <t>FUSIOG.CUPLA RED. 63X40</t>
  </si>
  <si>
    <t>FUSIOGAS LLAVE PASO 20</t>
  </si>
  <si>
    <t>FUSIOGAS LLAVE PASO 25</t>
  </si>
  <si>
    <t>FUSIOGAS LLAVE PASO32</t>
  </si>
  <si>
    <t>FUSIOGAS NIPLE FUS. 20</t>
  </si>
  <si>
    <t>FUSIOGAS NIPLE FUS. 25</t>
  </si>
  <si>
    <t>FUSIOGAS NIPLE FUS. 32</t>
  </si>
  <si>
    <t>Descuento</t>
  </si>
  <si>
    <t>IVA</t>
  </si>
  <si>
    <t>Descuento Extra</t>
  </si>
  <si>
    <t>Ganancia</t>
  </si>
  <si>
    <t>FUSIOGAS LLAVE PASO 32</t>
  </si>
  <si>
    <t>FUS.CUP.0203020</t>
  </si>
  <si>
    <t>FUS.CUP.0203025</t>
  </si>
  <si>
    <t>FUS.CUP.0203032</t>
  </si>
  <si>
    <t>FUS.CUP.0203040</t>
  </si>
  <si>
    <t>FUS.CUP.0203050</t>
  </si>
  <si>
    <t>FUS.CUP.0203063</t>
  </si>
  <si>
    <t>FUS.CUP.0203126</t>
  </si>
  <si>
    <t>FUS.CUP.0203133</t>
  </si>
  <si>
    <t>FUS.CUP.0203134</t>
  </si>
  <si>
    <t>FUS.CUP.0203141</t>
  </si>
  <si>
    <t>FUS.CUP.0203142</t>
  </si>
  <si>
    <t>FUS.CUP.0203151</t>
  </si>
  <si>
    <t>FUS.CUP.0203152</t>
  </si>
  <si>
    <t>FUS.CUP.0203165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</si>
</sst>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_ ;[Red]\-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2" fontId="3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9" fillId="33" borderId="11" xfId="0" applyFont="1" applyFill="1" applyBorder="1" applyAlignment="1">
      <alignment horizontal="center"/>
    </xf>
    <xf numFmtId="2" fontId="39" fillId="33" borderId="12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7" fillId="0" borderId="14" xfId="0" applyFont="1" applyBorder="1" applyAlignment="1" quotePrefix="1">
      <alignment/>
    </xf>
    <xf numFmtId="0" fontId="37" fillId="0" borderId="15" xfId="0" applyFont="1" applyBorder="1" applyAlignment="1" quotePrefix="1">
      <alignment/>
    </xf>
    <xf numFmtId="0" fontId="37" fillId="0" borderId="16" xfId="0" applyFont="1" applyBorder="1" applyAlignment="1" quotePrefix="1">
      <alignment/>
    </xf>
    <xf numFmtId="0" fontId="38" fillId="0" borderId="10" xfId="0" applyFont="1" applyBorder="1" applyAlignment="1" quotePrefix="1">
      <alignment/>
    </xf>
    <xf numFmtId="0" fontId="38" fillId="0" borderId="17" xfId="0" applyFont="1" applyBorder="1" applyAlignment="1" quotePrefix="1">
      <alignment/>
    </xf>
    <xf numFmtId="0" fontId="38" fillId="0" borderId="18" xfId="0" applyFont="1" applyBorder="1" applyAlignment="1" quotePrefix="1">
      <alignment/>
    </xf>
    <xf numFmtId="0" fontId="37" fillId="0" borderId="19" xfId="0" applyFont="1" applyBorder="1" applyAlignment="1" quotePrefix="1">
      <alignment/>
    </xf>
    <xf numFmtId="0" fontId="38" fillId="0" borderId="20" xfId="0" applyFont="1" applyBorder="1" applyAlignment="1" quotePrefix="1">
      <alignment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2" fontId="39" fillId="33" borderId="23" xfId="0" applyNumberFormat="1" applyFont="1" applyFill="1" applyBorder="1" applyAlignment="1">
      <alignment horizontal="center"/>
    </xf>
    <xf numFmtId="168" fontId="38" fillId="0" borderId="24" xfId="0" applyNumberFormat="1" applyFont="1" applyBorder="1" applyAlignment="1">
      <alignment/>
    </xf>
    <xf numFmtId="168" fontId="39" fillId="33" borderId="23" xfId="0" applyNumberFormat="1" applyFont="1" applyFill="1" applyBorder="1" applyAlignment="1">
      <alignment horizontal="center"/>
    </xf>
    <xf numFmtId="168" fontId="38" fillId="0" borderId="25" xfId="0" applyNumberFormat="1" applyFont="1" applyBorder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9" fillId="33" borderId="11" xfId="0" applyFont="1" applyFill="1" applyBorder="1" applyAlignment="1" applyProtection="1">
      <alignment horizontal="center"/>
      <protection locked="0"/>
    </xf>
    <xf numFmtId="0" fontId="39" fillId="33" borderId="13" xfId="0" applyFont="1" applyFill="1" applyBorder="1" applyAlignment="1" applyProtection="1">
      <alignment horizontal="center"/>
      <protection locked="0"/>
    </xf>
    <xf numFmtId="0" fontId="37" fillId="0" borderId="14" xfId="0" applyFont="1" applyBorder="1" applyAlignment="1" applyProtection="1" quotePrefix="1">
      <alignment/>
      <protection locked="0"/>
    </xf>
    <xf numFmtId="0" fontId="38" fillId="0" borderId="18" xfId="0" applyFont="1" applyBorder="1" applyAlignment="1" applyProtection="1" quotePrefix="1">
      <alignment/>
      <protection locked="0"/>
    </xf>
    <xf numFmtId="0" fontId="37" fillId="0" borderId="15" xfId="0" applyFont="1" applyBorder="1" applyAlignment="1" applyProtection="1" quotePrefix="1">
      <alignment/>
      <protection locked="0"/>
    </xf>
    <xf numFmtId="0" fontId="38" fillId="0" borderId="10" xfId="0" applyFont="1" applyBorder="1" applyAlignment="1" applyProtection="1" quotePrefix="1">
      <alignment/>
      <protection locked="0"/>
    </xf>
    <xf numFmtId="0" fontId="37" fillId="0" borderId="19" xfId="0" applyFont="1" applyBorder="1" applyAlignment="1" applyProtection="1" quotePrefix="1">
      <alignment/>
      <protection locked="0"/>
    </xf>
    <xf numFmtId="0" fontId="38" fillId="0" borderId="20" xfId="0" applyFont="1" applyBorder="1" applyAlignment="1" applyProtection="1" quotePrefix="1">
      <alignment/>
      <protection locked="0"/>
    </xf>
    <xf numFmtId="0" fontId="39" fillId="33" borderId="21" xfId="0" applyFont="1" applyFill="1" applyBorder="1" applyAlignment="1" applyProtection="1">
      <alignment horizontal="center"/>
      <protection locked="0"/>
    </xf>
    <xf numFmtId="0" fontId="39" fillId="33" borderId="22" xfId="0" applyFont="1" applyFill="1" applyBorder="1" applyAlignment="1" applyProtection="1">
      <alignment horizontal="center"/>
      <protection locked="0"/>
    </xf>
    <xf numFmtId="0" fontId="37" fillId="0" borderId="16" xfId="0" applyFont="1" applyBorder="1" applyAlignment="1" applyProtection="1" quotePrefix="1">
      <alignment/>
      <protection locked="0"/>
    </xf>
    <xf numFmtId="0" fontId="38" fillId="0" borderId="17" xfId="0" applyFont="1" applyBorder="1" applyAlignment="1" applyProtection="1" quotePrefix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10" fontId="0" fillId="14" borderId="26" xfId="0" applyNumberFormat="1" applyFill="1" applyBorder="1" applyAlignment="1" applyProtection="1">
      <alignment/>
      <protection locked="0"/>
    </xf>
    <xf numFmtId="10" fontId="0" fillId="14" borderId="27" xfId="0" applyNumberFormat="1" applyFill="1" applyBorder="1" applyAlignment="1" applyProtection="1">
      <alignment/>
      <protection locked="0"/>
    </xf>
    <xf numFmtId="10" fontId="0" fillId="14" borderId="28" xfId="0" applyNumberFormat="1" applyFill="1" applyBorder="1" applyAlignment="1" applyProtection="1">
      <alignment/>
      <protection locked="0"/>
    </xf>
    <xf numFmtId="10" fontId="0" fillId="14" borderId="29" xfId="0" applyNumberFormat="1" applyFill="1" applyBorder="1" applyAlignment="1" applyProtection="1">
      <alignment/>
      <protection locked="0"/>
    </xf>
    <xf numFmtId="10" fontId="0" fillId="14" borderId="30" xfId="0" applyNumberFormat="1" applyFill="1" applyBorder="1" applyAlignment="1" applyProtection="1">
      <alignment/>
      <protection locked="0"/>
    </xf>
    <xf numFmtId="10" fontId="0" fillId="14" borderId="31" xfId="0" applyNumberFormat="1" applyFill="1" applyBorder="1" applyAlignment="1" applyProtection="1">
      <alignment/>
      <protection locked="0"/>
    </xf>
    <xf numFmtId="2" fontId="38" fillId="0" borderId="24" xfId="0" applyNumberFormat="1" applyFont="1" applyBorder="1" applyAlignment="1">
      <alignment horizontal="center"/>
    </xf>
    <xf numFmtId="2" fontId="38" fillId="0" borderId="32" xfId="0" applyNumberFormat="1" applyFont="1" applyBorder="1" applyAlignment="1">
      <alignment horizontal="center"/>
    </xf>
    <xf numFmtId="2" fontId="38" fillId="0" borderId="25" xfId="0" applyNumberFormat="1" applyFont="1" applyBorder="1" applyAlignment="1">
      <alignment horizontal="center"/>
    </xf>
    <xf numFmtId="2" fontId="38" fillId="0" borderId="3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38100</xdr:rowOff>
    </xdr:from>
    <xdr:to>
      <xdr:col>3</xdr:col>
      <xdr:colOff>619125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810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0</xdr:row>
      <xdr:rowOff>57150</xdr:rowOff>
    </xdr:from>
    <xdr:to>
      <xdr:col>4</xdr:col>
      <xdr:colOff>866775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715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0"/>
  <sheetViews>
    <sheetView tabSelected="1" view="pageLayout" workbookViewId="0" topLeftCell="A1">
      <selection activeCell="A1" sqref="A1"/>
    </sheetView>
  </sheetViews>
  <sheetFormatPr defaultColWidth="11.421875" defaultRowHeight="15"/>
  <cols>
    <col min="1" max="1" width="12.8515625" style="23" customWidth="1"/>
    <col min="2" max="2" width="21.8515625" style="37" customWidth="1"/>
    <col min="3" max="3" width="8.8515625" style="4" customWidth="1"/>
    <col min="4" max="4" width="13.140625" style="24" customWidth="1"/>
    <col min="5" max="5" width="22.140625" style="24" customWidth="1"/>
    <col min="6" max="6" width="9.140625" style="5" customWidth="1"/>
    <col min="7" max="7" width="11.421875" style="24" customWidth="1"/>
    <col min="8" max="8" width="15.28125" style="24" bestFit="1" customWidth="1"/>
    <col min="9" max="10" width="11.421875" style="24" customWidth="1"/>
  </cols>
  <sheetData>
    <row r="1" ht="15"/>
    <row r="2" ht="15"/>
    <row r="3" ht="15"/>
    <row r="4" ht="15.75" thickBot="1">
      <c r="B4" s="24"/>
    </row>
    <row r="5" spans="1:9" ht="15.75" thickBot="1">
      <c r="A5" s="25" t="s">
        <v>0</v>
      </c>
      <c r="B5" s="26" t="s">
        <v>3</v>
      </c>
      <c r="C5" s="7" t="s">
        <v>1</v>
      </c>
      <c r="D5" s="25" t="s">
        <v>0</v>
      </c>
      <c r="E5" s="26" t="s">
        <v>2</v>
      </c>
      <c r="F5" s="7" t="s">
        <v>1</v>
      </c>
      <c r="H5" s="39" t="s">
        <v>164</v>
      </c>
      <c r="I5" s="40"/>
    </row>
    <row r="6" spans="1:9" ht="15">
      <c r="A6" s="27" t="s">
        <v>15</v>
      </c>
      <c r="B6" s="28" t="s">
        <v>14</v>
      </c>
      <c r="C6" s="20">
        <f>IF($I$5&gt;=0,Hoja2!D6*(1-Hoja1!$I$5)*(1+Hoja1!$I$6)*(1-Hoja1!$I$7)*(1+Hoja1!$I$8),Hoja2!D6)</f>
        <v>15179.43</v>
      </c>
      <c r="D6" s="29" t="s">
        <v>57</v>
      </c>
      <c r="E6" s="30" t="s">
        <v>111</v>
      </c>
      <c r="F6" s="20">
        <f>IF($I$5&gt;=0,Hoja2!G6*(1-Hoja1!$I$5)*(1+Hoja1!$I$6)*(1-Hoja1!$I$7)*(1+Hoja1!$I$8),Hoja2!G6)</f>
        <v>3615.17</v>
      </c>
      <c r="H6" s="41" t="s">
        <v>165</v>
      </c>
      <c r="I6" s="42"/>
    </row>
    <row r="7" spans="1:9" ht="15">
      <c r="A7" s="29" t="s">
        <v>13</v>
      </c>
      <c r="B7" s="30" t="s">
        <v>12</v>
      </c>
      <c r="C7" s="20">
        <f>IF($I$5&gt;=0,Hoja2!D7*(1-Hoja1!$I$5)*(1+Hoja1!$I$6)*(1-Hoja1!$I$7)*(1+Hoja1!$I$8),Hoja2!D7)</f>
        <v>19675.36</v>
      </c>
      <c r="D7" s="29" t="s">
        <v>58</v>
      </c>
      <c r="E7" s="30" t="s">
        <v>112</v>
      </c>
      <c r="F7" s="20">
        <f>IF($I$5&gt;=0,Hoja2!G7*(1-Hoja1!$I$5)*(1+Hoja1!$I$6)*(1-Hoja1!$I$7)*(1+Hoja1!$I$8),Hoja2!G7)</f>
        <v>3866.22</v>
      </c>
      <c r="H7" s="41" t="s">
        <v>166</v>
      </c>
      <c r="I7" s="42"/>
    </row>
    <row r="8" spans="1:9" ht="15.75" thickBot="1">
      <c r="A8" s="29" t="s">
        <v>11</v>
      </c>
      <c r="B8" s="30" t="s">
        <v>10</v>
      </c>
      <c r="C8" s="20">
        <f>IF($I$5&gt;=0,Hoja2!D8*(1-Hoja1!$I$5)*(1+Hoja1!$I$6)*(1-Hoja1!$I$7)*(1+Hoja1!$I$8),Hoja2!D8)</f>
        <v>29990.63</v>
      </c>
      <c r="D8" s="29" t="s">
        <v>59</v>
      </c>
      <c r="E8" s="30" t="s">
        <v>113</v>
      </c>
      <c r="F8" s="20">
        <f>IF($I$5&gt;=0,Hoja2!G8*(1-Hoja1!$I$5)*(1+Hoja1!$I$6)*(1-Hoja1!$I$7)*(1+Hoja1!$I$8),Hoja2!G8)</f>
        <v>4428.17</v>
      </c>
      <c r="H8" s="43" t="s">
        <v>167</v>
      </c>
      <c r="I8" s="44"/>
    </row>
    <row r="9" spans="1:6" ht="15">
      <c r="A9" s="29" t="s">
        <v>9</v>
      </c>
      <c r="B9" s="30" t="s">
        <v>8</v>
      </c>
      <c r="C9" s="20">
        <f>IF($I$5&gt;=0,Hoja2!D9*(1-Hoja1!$I$5)*(1+Hoja1!$I$6)*(1-Hoja1!$I$7)*(1+Hoja1!$I$8),Hoja2!D9)</f>
        <v>34604.6</v>
      </c>
      <c r="D9" s="29" t="s">
        <v>60</v>
      </c>
      <c r="E9" s="30" t="s">
        <v>61</v>
      </c>
      <c r="F9" s="20">
        <f>IF($I$5&gt;=0,Hoja2!G9*(1-Hoja1!$I$5)*(1+Hoja1!$I$6)*(1-Hoja1!$I$7)*(1+Hoja1!$I$8),Hoja2!G9)</f>
        <v>1219.62</v>
      </c>
    </row>
    <row r="10" spans="1:6" ht="15">
      <c r="A10" s="29" t="s">
        <v>7</v>
      </c>
      <c r="B10" s="30" t="s">
        <v>6</v>
      </c>
      <c r="C10" s="20">
        <f>IF($I$5&gt;=0,Hoja2!D10*(1-Hoja1!$I$5)*(1+Hoja1!$I$6)*(1-Hoja1!$I$7)*(1+Hoja1!$I$8),Hoja2!D10)</f>
        <v>43321.37</v>
      </c>
      <c r="D10" s="29" t="s">
        <v>62</v>
      </c>
      <c r="E10" s="30" t="s">
        <v>63</v>
      </c>
      <c r="F10" s="20">
        <f>IF($I$5&gt;=0,Hoja2!G10*(1-Hoja1!$I$5)*(1+Hoja1!$I$6)*(1-Hoja1!$I$7)*(1+Hoja1!$I$8),Hoja2!G10)</f>
        <v>1338.28</v>
      </c>
    </row>
    <row r="11" spans="1:6" ht="15.75" thickBot="1">
      <c r="A11" s="31" t="s">
        <v>5</v>
      </c>
      <c r="B11" s="32" t="s">
        <v>4</v>
      </c>
      <c r="C11" s="20">
        <f>IF($I$5&gt;=0,Hoja2!D11*(1-Hoja1!$I$5)*(1+Hoja1!$I$6)*(1-Hoja1!$I$7)*(1+Hoja1!$I$8),Hoja2!D11)</f>
        <v>55838.52</v>
      </c>
      <c r="D11" s="29" t="s">
        <v>64</v>
      </c>
      <c r="E11" s="30" t="s">
        <v>65</v>
      </c>
      <c r="F11" s="20">
        <f>IF($I$5&gt;=0,Hoja2!G11*(1-Hoja1!$I$5)*(1+Hoja1!$I$6)*(1-Hoja1!$I$7)*(1+Hoja1!$I$8),Hoja2!G11)</f>
        <v>1387.94</v>
      </c>
    </row>
    <row r="12" spans="1:6" ht="15.75" thickBot="1">
      <c r="A12" s="33" t="s">
        <v>0</v>
      </c>
      <c r="B12" s="34" t="s">
        <v>2</v>
      </c>
      <c r="C12" s="21"/>
      <c r="D12" s="29" t="s">
        <v>66</v>
      </c>
      <c r="E12" s="30" t="s">
        <v>67</v>
      </c>
      <c r="F12" s="20">
        <f>IF($I$5&gt;=0,Hoja2!G12*(1-Hoja1!$I$5)*(1+Hoja1!$I$6)*(1-Hoja1!$I$7)*(1+Hoja1!$I$8),Hoja2!G12)</f>
        <v>3526.22</v>
      </c>
    </row>
    <row r="13" spans="1:6" ht="15">
      <c r="A13" s="27" t="s">
        <v>37</v>
      </c>
      <c r="B13" s="28" t="s">
        <v>36</v>
      </c>
      <c r="C13" s="20">
        <f>IF($I$5&gt;=0,Hoja2!D13*(1-Hoja1!$I$5)*(1+Hoja1!$I$6)*(1-Hoja1!$I$7)*(1+Hoja1!$I$8),Hoja2!D13)</f>
        <v>1828.03</v>
      </c>
      <c r="D13" s="29" t="s">
        <v>68</v>
      </c>
      <c r="E13" s="30" t="s">
        <v>69</v>
      </c>
      <c r="F13" s="20">
        <f>IF($I$5&gt;=0,Hoja2!G13*(1-Hoja1!$I$5)*(1+Hoja1!$I$6)*(1-Hoja1!$I$7)*(1+Hoja1!$I$8),Hoja2!G13)</f>
        <v>4569.27</v>
      </c>
    </row>
    <row r="14" spans="1:6" ht="15">
      <c r="A14" s="29" t="s">
        <v>35</v>
      </c>
      <c r="B14" s="30" t="s">
        <v>34</v>
      </c>
      <c r="C14" s="20">
        <f>IF($I$5&gt;=0,Hoja2!D14*(1-Hoja1!$I$5)*(1+Hoja1!$I$6)*(1-Hoja1!$I$7)*(1+Hoja1!$I$8),Hoja2!D14)</f>
        <v>1967.14</v>
      </c>
      <c r="D14" s="29" t="s">
        <v>70</v>
      </c>
      <c r="E14" s="30" t="s">
        <v>71</v>
      </c>
      <c r="F14" s="20">
        <f>IF($I$5&gt;=0,Hoja2!G14*(1-Hoja1!$I$5)*(1+Hoja1!$I$6)*(1-Hoja1!$I$7)*(1+Hoja1!$I$8),Hoja2!G14)</f>
        <v>3400.43</v>
      </c>
    </row>
    <row r="15" spans="1:6" ht="15">
      <c r="A15" s="29" t="s">
        <v>33</v>
      </c>
      <c r="B15" s="30" t="s">
        <v>32</v>
      </c>
      <c r="C15" s="20">
        <f>IF($I$5&gt;=0,Hoja2!D15*(1-Hoja1!$I$5)*(1+Hoja1!$I$6)*(1-Hoja1!$I$7)*(1+Hoja1!$I$8),Hoja2!D15)</f>
        <v>3023.9</v>
      </c>
      <c r="D15" s="29" t="s">
        <v>72</v>
      </c>
      <c r="E15" s="30" t="s">
        <v>73</v>
      </c>
      <c r="F15" s="20">
        <f>IF($I$5&gt;=0,Hoja2!G15*(1-Hoja1!$I$5)*(1+Hoja1!$I$6)*(1-Hoja1!$I$7)*(1+Hoja1!$I$8),Hoja2!G15)</f>
        <v>3649.71</v>
      </c>
    </row>
    <row r="16" spans="1:6" ht="15">
      <c r="A16" s="29" t="s">
        <v>31</v>
      </c>
      <c r="B16" s="30" t="s">
        <v>30</v>
      </c>
      <c r="C16" s="20">
        <f>IF($I$5&gt;=0,Hoja2!D16*(1-Hoja1!$I$5)*(1+Hoja1!$I$6)*(1-Hoja1!$I$7)*(1+Hoja1!$I$8),Hoja2!D16)</f>
        <v>5271.69</v>
      </c>
      <c r="D16" s="29" t="s">
        <v>74</v>
      </c>
      <c r="E16" s="30" t="s">
        <v>75</v>
      </c>
      <c r="F16" s="20">
        <f>IF($I$5&gt;=0,Hoja2!G16*(1-Hoja1!$I$5)*(1+Hoja1!$I$6)*(1-Hoja1!$I$7)*(1+Hoja1!$I$8),Hoja2!G16)</f>
        <v>4803.59</v>
      </c>
    </row>
    <row r="17" spans="1:6" ht="15">
      <c r="A17" s="29" t="s">
        <v>29</v>
      </c>
      <c r="B17" s="30" t="s">
        <v>28</v>
      </c>
      <c r="C17" s="20">
        <f>IF($I$5&gt;=0,Hoja2!D17*(1-Hoja1!$I$5)*(1+Hoja1!$I$6)*(1-Hoja1!$I$7)*(1+Hoja1!$I$8),Hoja2!D17)</f>
        <v>12520.97</v>
      </c>
      <c r="D17" s="29" t="s">
        <v>76</v>
      </c>
      <c r="E17" s="30" t="s">
        <v>77</v>
      </c>
      <c r="F17" s="20">
        <f>IF($I$5&gt;=0,Hoja2!G17*(1-Hoja1!$I$5)*(1+Hoja1!$I$6)*(1-Hoja1!$I$7)*(1+Hoja1!$I$8),Hoja2!G17)</f>
        <v>8642.11</v>
      </c>
    </row>
    <row r="18" spans="1:6" ht="15">
      <c r="A18" s="29" t="s">
        <v>27</v>
      </c>
      <c r="B18" s="30" t="s">
        <v>26</v>
      </c>
      <c r="C18" s="20">
        <f>IF($I$5&gt;=0,Hoja2!D18*(1-Hoja1!$I$5)*(1+Hoja1!$I$6)*(1-Hoja1!$I$7)*(1+Hoja1!$I$8),Hoja2!D18)</f>
        <v>20028.19</v>
      </c>
      <c r="D18" s="29" t="s">
        <v>78</v>
      </c>
      <c r="E18" s="30" t="s">
        <v>79</v>
      </c>
      <c r="F18" s="20">
        <f>IF($I$5&gt;=0,Hoja2!G18*(1-Hoja1!$I$5)*(1+Hoja1!$I$6)*(1-Hoja1!$I$7)*(1+Hoja1!$I$8),Hoja2!G18)</f>
        <v>16868.99</v>
      </c>
    </row>
    <row r="19" spans="1:6" ht="15">
      <c r="A19" s="29" t="s">
        <v>25</v>
      </c>
      <c r="B19" s="30" t="s">
        <v>140</v>
      </c>
      <c r="C19" s="20">
        <f>IF($I$5&gt;=0,Hoja2!D19*(1-Hoja1!$I$5)*(1+Hoja1!$I$6)*(1-Hoja1!$I$7)*(1+Hoja1!$I$8),Hoja2!D19)</f>
        <v>3446.79</v>
      </c>
      <c r="D19" s="29" t="s">
        <v>80</v>
      </c>
      <c r="E19" s="30" t="s">
        <v>81</v>
      </c>
      <c r="F19" s="20">
        <f>IF($I$5&gt;=0,Hoja2!G19*(1-Hoja1!$I$5)*(1+Hoja1!$I$6)*(1-Hoja1!$I$7)*(1+Hoja1!$I$8),Hoja2!G19)</f>
        <v>30716.36</v>
      </c>
    </row>
    <row r="20" spans="1:6" ht="15">
      <c r="A20" s="29" t="s">
        <v>24</v>
      </c>
      <c r="B20" s="30" t="s">
        <v>141</v>
      </c>
      <c r="C20" s="20">
        <f>IF($I$5&gt;=0,Hoja2!D20*(1-Hoja1!$I$5)*(1+Hoja1!$I$6)*(1-Hoja1!$I$7)*(1+Hoja1!$I$8),Hoja2!D20)</f>
        <v>5120.07</v>
      </c>
      <c r="D20" s="29" t="s">
        <v>82</v>
      </c>
      <c r="E20" s="30" t="s">
        <v>114</v>
      </c>
      <c r="F20" s="20">
        <f>IF($I$5&gt;=0,Hoja2!G20*(1-Hoja1!$I$5)*(1+Hoja1!$I$6)*(1-Hoja1!$I$7)*(1+Hoja1!$I$8),Hoja2!G20)</f>
        <v>3737.84</v>
      </c>
    </row>
    <row r="21" spans="1:6" ht="15">
      <c r="A21" s="29" t="s">
        <v>23</v>
      </c>
      <c r="B21" s="30" t="s">
        <v>142</v>
      </c>
      <c r="C21" s="20">
        <f>IF($I$5&gt;=0,Hoja2!D21*(1-Hoja1!$I$5)*(1+Hoja1!$I$6)*(1-Hoja1!$I$7)*(1+Hoja1!$I$8),Hoja2!D21)</f>
        <v>7963.73</v>
      </c>
      <c r="D21" s="29" t="s">
        <v>83</v>
      </c>
      <c r="E21" s="30" t="s">
        <v>115</v>
      </c>
      <c r="F21" s="20">
        <f>IF($I$5&gt;=0,Hoja2!G21*(1-Hoja1!$I$5)*(1+Hoja1!$I$6)*(1-Hoja1!$I$7)*(1+Hoja1!$I$8),Hoja2!G21)</f>
        <v>4204.63</v>
      </c>
    </row>
    <row r="22" spans="1:6" ht="15">
      <c r="A22" s="29" t="s">
        <v>22</v>
      </c>
      <c r="B22" s="30" t="s">
        <v>143</v>
      </c>
      <c r="C22" s="20">
        <f>IF($I$5&gt;=0,Hoja2!D22*(1-Hoja1!$I$5)*(1+Hoja1!$I$6)*(1-Hoja1!$I$7)*(1+Hoja1!$I$8),Hoja2!D22)</f>
        <v>13713.9</v>
      </c>
      <c r="D22" s="29" t="s">
        <v>84</v>
      </c>
      <c r="E22" s="30" t="s">
        <v>116</v>
      </c>
      <c r="F22" s="20">
        <f>IF($I$5&gt;=0,Hoja2!G22*(1-Hoja1!$I$5)*(1+Hoja1!$I$6)*(1-Hoja1!$I$7)*(1+Hoja1!$I$8),Hoja2!G22)</f>
        <v>4364.93</v>
      </c>
    </row>
    <row r="23" spans="1:6" ht="15">
      <c r="A23" s="29" t="s">
        <v>21</v>
      </c>
      <c r="B23" s="30" t="s">
        <v>144</v>
      </c>
      <c r="C23" s="20">
        <f>IF($I$5&gt;=0,Hoja2!D23*(1-Hoja1!$I$5)*(1+Hoja1!$I$6)*(1-Hoja1!$I$7)*(1+Hoja1!$I$8),Hoja2!D23)</f>
        <v>21159.25</v>
      </c>
      <c r="D23" s="29" t="s">
        <v>85</v>
      </c>
      <c r="E23" s="30" t="s">
        <v>117</v>
      </c>
      <c r="F23" s="20">
        <f>IF($I$5&gt;=0,Hoja2!G23*(1-Hoja1!$I$5)*(1+Hoja1!$I$6)*(1-Hoja1!$I$7)*(1+Hoja1!$I$8),Hoja2!G23)</f>
        <v>8011.98</v>
      </c>
    </row>
    <row r="24" spans="1:6" ht="15">
      <c r="A24" s="29" t="s">
        <v>20</v>
      </c>
      <c r="B24" s="30" t="s">
        <v>145</v>
      </c>
      <c r="C24" s="20">
        <f>IF($I$5&gt;=0,Hoja2!D24*(1-Hoja1!$I$5)*(1+Hoja1!$I$6)*(1-Hoja1!$I$7)*(1+Hoja1!$I$8),Hoja2!D24)</f>
        <v>30398.82</v>
      </c>
      <c r="D24" s="29" t="s">
        <v>86</v>
      </c>
      <c r="E24" s="30" t="s">
        <v>118</v>
      </c>
      <c r="F24" s="20">
        <f>IF($I$5&gt;=0,Hoja2!G24*(1-Hoja1!$I$5)*(1+Hoja1!$I$6)*(1-Hoja1!$I$7)*(1+Hoja1!$I$8),Hoja2!G24)</f>
        <v>7638.09</v>
      </c>
    </row>
    <row r="25" spans="1:6" ht="15">
      <c r="A25" s="29" t="s">
        <v>19</v>
      </c>
      <c r="B25" s="30" t="s">
        <v>146</v>
      </c>
      <c r="C25" s="20">
        <f>IF($I$5&gt;=0,Hoja2!D25*(1-Hoja1!$I$5)*(1+Hoja1!$I$6)*(1-Hoja1!$I$7)*(1+Hoja1!$I$8),Hoja2!D25)</f>
        <v>4459.24</v>
      </c>
      <c r="D25" s="29" t="s">
        <v>87</v>
      </c>
      <c r="E25" s="30" t="s">
        <v>119</v>
      </c>
      <c r="F25" s="20">
        <f>IF($I$5&gt;=0,Hoja2!G25*(1-Hoja1!$I$5)*(1+Hoja1!$I$6)*(1-Hoja1!$I$7)*(1+Hoja1!$I$8),Hoja2!G25)</f>
        <v>20849.38</v>
      </c>
    </row>
    <row r="26" spans="1:6" ht="15">
      <c r="A26" s="29" t="s">
        <v>18</v>
      </c>
      <c r="B26" s="30" t="s">
        <v>147</v>
      </c>
      <c r="C26" s="20">
        <f>IF($I$5&gt;=0,Hoja2!D26*(1-Hoja1!$I$5)*(1+Hoja1!$I$6)*(1-Hoja1!$I$7)*(1+Hoja1!$I$8),Hoja2!D26)</f>
        <v>6515.5</v>
      </c>
      <c r="D26" s="29" t="s">
        <v>88</v>
      </c>
      <c r="E26" s="30" t="s">
        <v>120</v>
      </c>
      <c r="F26" s="20">
        <f>IF($I$5&gt;=0,Hoja2!G26*(1-Hoja1!$I$5)*(1+Hoja1!$I$6)*(1-Hoja1!$I$7)*(1+Hoja1!$I$8),Hoja2!G26)</f>
        <v>18424.28</v>
      </c>
    </row>
    <row r="27" spans="1:6" ht="15">
      <c r="A27" s="29" t="s">
        <v>17</v>
      </c>
      <c r="B27" s="30" t="s">
        <v>148</v>
      </c>
      <c r="C27" s="20">
        <f>IF($I$5&gt;=0,Hoja2!D27*(1-Hoja1!$I$5)*(1+Hoja1!$I$6)*(1-Hoja1!$I$7)*(1+Hoja1!$I$8),Hoja2!D27)</f>
        <v>13355.9</v>
      </c>
      <c r="D27" s="29" t="s">
        <v>89</v>
      </c>
      <c r="E27" s="38" t="s">
        <v>121</v>
      </c>
      <c r="F27" s="20">
        <f>IF($I$5&gt;=0,Hoja2!G27*(1-Hoja1!$I$5)*(1+Hoja1!$I$6)*(1-Hoja1!$I$7)*(1+Hoja1!$I$8),Hoja2!G27)</f>
        <v>2903.16</v>
      </c>
    </row>
    <row r="28" spans="1:6" ht="15">
      <c r="A28" s="29" t="s">
        <v>16</v>
      </c>
      <c r="B28" s="30" t="s">
        <v>149</v>
      </c>
      <c r="C28" s="20">
        <f>IF($I$5&gt;=0,Hoja2!D28*(1-Hoja1!$I$5)*(1+Hoja1!$I$6)*(1-Hoja1!$I$7)*(1+Hoja1!$I$8),Hoja2!D28)</f>
        <v>20498.09</v>
      </c>
      <c r="D28" s="29" t="s">
        <v>90</v>
      </c>
      <c r="E28" s="30" t="s">
        <v>122</v>
      </c>
      <c r="F28" s="20">
        <f>IF($I$5&gt;=0,Hoja2!G28*(1-Hoja1!$I$5)*(1+Hoja1!$I$6)*(1-Hoja1!$I$7)*(1+Hoja1!$I$8),Hoja2!G28)</f>
        <v>3828.42</v>
      </c>
    </row>
    <row r="29" spans="1:6" ht="15">
      <c r="A29" s="29" t="s">
        <v>47</v>
      </c>
      <c r="B29" s="30" t="s">
        <v>46</v>
      </c>
      <c r="C29" s="20">
        <f>IF($I$5&gt;=0,Hoja2!D29*(1-Hoja1!$I$5)*(1+Hoja1!$I$6)*(1-Hoja1!$I$7)*(1+Hoja1!$I$8),Hoja2!D29)</f>
        <v>2605.59</v>
      </c>
      <c r="D29" s="29" t="s">
        <v>91</v>
      </c>
      <c r="E29" s="30" t="s">
        <v>123</v>
      </c>
      <c r="F29" s="20">
        <f>IF($I$5&gt;=0,Hoja2!G29*(1-Hoja1!$I$5)*(1+Hoja1!$I$6)*(1-Hoja1!$I$7)*(1+Hoja1!$I$8),Hoja2!G29)</f>
        <v>5003.81</v>
      </c>
    </row>
    <row r="30" spans="1:6" ht="15">
      <c r="A30" s="29" t="s">
        <v>45</v>
      </c>
      <c r="B30" s="30" t="s">
        <v>44</v>
      </c>
      <c r="C30" s="20">
        <f>IF($I$5&gt;=0,Hoja2!D30*(1-Hoja1!$I$5)*(1+Hoja1!$I$6)*(1-Hoja1!$I$7)*(1+Hoja1!$I$8),Hoja2!D30)</f>
        <v>2991.53</v>
      </c>
      <c r="D30" s="29" t="s">
        <v>92</v>
      </c>
      <c r="E30" s="38" t="s">
        <v>124</v>
      </c>
      <c r="F30" s="20">
        <f>IF($I$5&gt;=0,Hoja2!G30*(1-Hoja1!$I$5)*(1+Hoja1!$I$6)*(1-Hoja1!$I$7)*(1+Hoja1!$I$8),Hoja2!G30)</f>
        <v>10165.42</v>
      </c>
    </row>
    <row r="31" spans="1:6" ht="15">
      <c r="A31" s="29" t="s">
        <v>43</v>
      </c>
      <c r="B31" s="30" t="s">
        <v>42</v>
      </c>
      <c r="C31" s="20">
        <f>IF($I$5&gt;=0,Hoja2!D31*(1-Hoja1!$I$5)*(1+Hoja1!$I$6)*(1-Hoja1!$I$7)*(1+Hoja1!$I$8),Hoja2!D31)</f>
        <v>3311.29</v>
      </c>
      <c r="D31" s="29" t="s">
        <v>93</v>
      </c>
      <c r="E31" s="38" t="s">
        <v>125</v>
      </c>
      <c r="F31" s="20">
        <f>IF($I$5&gt;=0,Hoja2!G31*(1-Hoja1!$I$5)*(1+Hoja1!$I$6)*(1-Hoja1!$I$7)*(1+Hoja1!$I$8),Hoja2!G31)</f>
        <v>17006.2</v>
      </c>
    </row>
    <row r="32" spans="1:6" ht="15">
      <c r="A32" s="29" t="s">
        <v>41</v>
      </c>
      <c r="B32" s="30" t="s">
        <v>40</v>
      </c>
      <c r="C32" s="20">
        <f>IF($I$5&gt;=0,Hoja2!D32*(1-Hoja1!$I$5)*(1+Hoja1!$I$6)*(1-Hoja1!$I$7)*(1+Hoja1!$I$8),Hoja2!D32)</f>
        <v>7772.28</v>
      </c>
      <c r="D32" s="29" t="s">
        <v>94</v>
      </c>
      <c r="E32" s="30" t="s">
        <v>126</v>
      </c>
      <c r="F32" s="20">
        <f>IF($I$5&gt;=0,Hoja2!G32*(1-Hoja1!$I$5)*(1+Hoja1!$I$6)*(1-Hoja1!$I$7)*(1+Hoja1!$I$8),Hoja2!G32)</f>
        <v>24740.21</v>
      </c>
    </row>
    <row r="33" spans="1:6" ht="15">
      <c r="A33" s="29" t="s">
        <v>39</v>
      </c>
      <c r="B33" s="30" t="s">
        <v>38</v>
      </c>
      <c r="C33" s="20">
        <f>IF($I$5&gt;=0,Hoja2!D33*(1-Hoja1!$I$5)*(1+Hoja1!$I$6)*(1-Hoja1!$I$7)*(1+Hoja1!$I$8),Hoja2!D33)</f>
        <v>18653.04</v>
      </c>
      <c r="D33" s="29" t="s">
        <v>95</v>
      </c>
      <c r="E33" s="30" t="s">
        <v>127</v>
      </c>
      <c r="F33" s="20">
        <f>IF($I$5&gt;=0,Hoja2!G33*(1-Hoja1!$I$5)*(1+Hoja1!$I$6)*(1-Hoja1!$I$7)*(1+Hoja1!$I$8),Hoja2!G33)</f>
        <v>3896.82</v>
      </c>
    </row>
    <row r="34" spans="1:6" ht="15">
      <c r="A34" s="29" t="s">
        <v>169</v>
      </c>
      <c r="B34" s="30" t="s">
        <v>53</v>
      </c>
      <c r="C34" s="20">
        <f>IF($I$5&gt;=0,Hoja2!D34*(1-Hoja1!$I$5)*(1+Hoja1!$I$6)*(1-Hoja1!$I$7)*(1+Hoja1!$I$8),Hoja2!D34)</f>
        <v>1355.51</v>
      </c>
      <c r="D34" s="29" t="s">
        <v>96</v>
      </c>
      <c r="E34" s="30" t="s">
        <v>128</v>
      </c>
      <c r="F34" s="20">
        <f>IF($I$5&gt;=0,Hoja2!G34*(1-Hoja1!$I$5)*(1+Hoja1!$I$6)*(1-Hoja1!$I$7)*(1+Hoja1!$I$8),Hoja2!G34)</f>
        <v>3249.6</v>
      </c>
    </row>
    <row r="35" spans="1:6" ht="15">
      <c r="A35" s="29" t="s">
        <v>170</v>
      </c>
      <c r="B35" s="30" t="s">
        <v>52</v>
      </c>
      <c r="C35" s="20">
        <f>IF($I$5&gt;=0,Hoja2!D35*(1-Hoja1!$I$5)*(1+Hoja1!$I$6)*(1-Hoja1!$I$7)*(1+Hoja1!$I$8),Hoja2!D35)</f>
        <v>1526.57</v>
      </c>
      <c r="D35" s="29" t="s">
        <v>97</v>
      </c>
      <c r="E35" s="30" t="s">
        <v>129</v>
      </c>
      <c r="F35" s="20">
        <f>IF($I$5&gt;=0,Hoja2!G35*(1-Hoja1!$I$5)*(1+Hoja1!$I$6)*(1-Hoja1!$I$7)*(1+Hoja1!$I$8),Hoja2!G35)</f>
        <v>4375.47</v>
      </c>
    </row>
    <row r="36" spans="1:6" ht="15">
      <c r="A36" s="29" t="s">
        <v>171</v>
      </c>
      <c r="B36" s="30" t="s">
        <v>51</v>
      </c>
      <c r="C36" s="20">
        <f>IF($I$5&gt;=0,Hoja2!D36*(1-Hoja1!$I$5)*(1+Hoja1!$I$6)*(1-Hoja1!$I$7)*(1+Hoja1!$I$8),Hoja2!D36)</f>
        <v>1733.13</v>
      </c>
      <c r="D36" s="29" t="s">
        <v>98</v>
      </c>
      <c r="E36" s="38" t="s">
        <v>130</v>
      </c>
      <c r="F36" s="20">
        <f>IF($I$5&gt;=0,Hoja2!G36*(1-Hoja1!$I$5)*(1+Hoja1!$I$6)*(1-Hoja1!$I$7)*(1+Hoja1!$I$8),Hoja2!G36)</f>
        <v>5620.06</v>
      </c>
    </row>
    <row r="37" spans="1:6" ht="15">
      <c r="A37" s="29" t="s">
        <v>172</v>
      </c>
      <c r="B37" s="30" t="s">
        <v>50</v>
      </c>
      <c r="C37" s="20">
        <f>IF($I$5&gt;=0,Hoja2!D37*(1-Hoja1!$I$5)*(1+Hoja1!$I$6)*(1-Hoja1!$I$7)*(1+Hoja1!$I$8),Hoja2!D37)</f>
        <v>4127.5</v>
      </c>
      <c r="D37" s="29" t="s">
        <v>99</v>
      </c>
      <c r="E37" s="38" t="s">
        <v>131</v>
      </c>
      <c r="F37" s="20">
        <f>IF($I$5&gt;=0,Hoja2!G37*(1-Hoja1!$I$5)*(1+Hoja1!$I$6)*(1-Hoja1!$I$7)*(1+Hoja1!$I$8),Hoja2!G37)</f>
        <v>11640.46</v>
      </c>
    </row>
    <row r="38" spans="1:6" ht="15">
      <c r="A38" s="29" t="s">
        <v>173</v>
      </c>
      <c r="B38" s="30" t="s">
        <v>49</v>
      </c>
      <c r="C38" s="20">
        <f>IF($I$5&gt;=0,Hoja2!D38*(1-Hoja1!$I$5)*(1+Hoja1!$I$6)*(1-Hoja1!$I$7)*(1+Hoja1!$I$8),Hoja2!D38)</f>
        <v>8292.22</v>
      </c>
      <c r="D38" s="29" t="s">
        <v>100</v>
      </c>
      <c r="E38" s="30" t="s">
        <v>132</v>
      </c>
      <c r="F38" s="20">
        <f>IF($I$5&gt;=0,Hoja2!G38*(1-Hoja1!$I$5)*(1+Hoja1!$I$6)*(1-Hoja1!$I$7)*(1+Hoja1!$I$8),Hoja2!G38)</f>
        <v>26555.84</v>
      </c>
    </row>
    <row r="39" spans="1:6" ht="15">
      <c r="A39" s="29" t="s">
        <v>174</v>
      </c>
      <c r="B39" s="30" t="s">
        <v>48</v>
      </c>
      <c r="C39" s="20">
        <f>IF($I$5&gt;=0,Hoja2!D39*(1-Hoja1!$I$5)*(1+Hoja1!$I$6)*(1-Hoja1!$I$7)*(1+Hoja1!$I$8),Hoja2!D39)</f>
        <v>10994.87</v>
      </c>
      <c r="D39" s="29" t="s">
        <v>101</v>
      </c>
      <c r="E39" s="30" t="s">
        <v>133</v>
      </c>
      <c r="F39" s="20">
        <f>IF($I$5&gt;=0,Hoja2!G39*(1-Hoja1!$I$5)*(1+Hoja1!$I$6)*(1-Hoja1!$I$7)*(1+Hoja1!$I$8),Hoja2!G39)</f>
        <v>24061.83</v>
      </c>
    </row>
    <row r="40" spans="1:6" ht="15">
      <c r="A40" s="29" t="s">
        <v>175</v>
      </c>
      <c r="B40" s="30" t="s">
        <v>150</v>
      </c>
      <c r="C40" s="20">
        <f>IF($I$5&gt;=0,Hoja2!D40*(1-Hoja1!$I$5)*(1+Hoja1!$I$6)*(1-Hoja1!$I$7)*(1+Hoja1!$I$8),Hoja2!D40)</f>
        <v>1293.76</v>
      </c>
      <c r="D40" s="29" t="s">
        <v>102</v>
      </c>
      <c r="E40" s="30" t="s">
        <v>134</v>
      </c>
      <c r="F40" s="20">
        <f>IF($I$5&gt;=0,Hoja2!G40*(1-Hoja1!$I$5)*(1+Hoja1!$I$6)*(1-Hoja1!$I$7)*(1+Hoja1!$I$8),Hoja2!G40)</f>
        <v>4042.91</v>
      </c>
    </row>
    <row r="41" spans="1:6" ht="15">
      <c r="A41" s="29" t="s">
        <v>176</v>
      </c>
      <c r="B41" s="30" t="s">
        <v>151</v>
      </c>
      <c r="C41" s="20">
        <f>IF($I$5&gt;=0,Hoja2!D41*(1-Hoja1!$I$5)*(1+Hoja1!$I$6)*(1-Hoja1!$I$7)*(1+Hoja1!$I$8),Hoja2!D41)</f>
        <v>1523.22</v>
      </c>
      <c r="D41" s="29" t="s">
        <v>103</v>
      </c>
      <c r="E41" s="30" t="s">
        <v>135</v>
      </c>
      <c r="F41" s="20">
        <f>IF($I$5&gt;=0,Hoja2!G41*(1-Hoja1!$I$5)*(1+Hoja1!$I$6)*(1-Hoja1!$I$7)*(1+Hoja1!$I$8),Hoja2!G41)</f>
        <v>759.87</v>
      </c>
    </row>
    <row r="42" spans="1:6" ht="15">
      <c r="A42" s="29" t="s">
        <v>177</v>
      </c>
      <c r="B42" s="30" t="s">
        <v>152</v>
      </c>
      <c r="C42" s="20">
        <f>IF($I$5&gt;=0,Hoja2!D42*(1-Hoja1!$I$5)*(1+Hoja1!$I$6)*(1-Hoja1!$I$7)*(1+Hoja1!$I$8),Hoja2!D42)</f>
        <v>1543.66</v>
      </c>
      <c r="D42" s="29" t="s">
        <v>104</v>
      </c>
      <c r="E42" s="30" t="s">
        <v>136</v>
      </c>
      <c r="F42" s="20">
        <f>IF($I$5&gt;=0,Hoja2!G42*(1-Hoja1!$I$5)*(1+Hoja1!$I$6)*(1-Hoja1!$I$7)*(1+Hoja1!$I$8),Hoja2!G42)</f>
        <v>759.87</v>
      </c>
    </row>
    <row r="43" spans="1:6" ht="15">
      <c r="A43" s="29" t="s">
        <v>178</v>
      </c>
      <c r="B43" s="30" t="s">
        <v>153</v>
      </c>
      <c r="C43" s="20">
        <f>IF($I$5&gt;=0,Hoja2!D43*(1-Hoja1!$I$5)*(1+Hoja1!$I$6)*(1-Hoja1!$I$7)*(1+Hoja1!$I$8),Hoja2!D43)</f>
        <v>6929.84</v>
      </c>
      <c r="D43" s="29" t="s">
        <v>105</v>
      </c>
      <c r="E43" s="30" t="s">
        <v>137</v>
      </c>
      <c r="F43" s="20">
        <f>IF($I$5&gt;=0,Hoja2!G43*(1-Hoja1!$I$5)*(1+Hoja1!$I$6)*(1-Hoja1!$I$7)*(1+Hoja1!$I$8),Hoja2!G43)</f>
        <v>759.87</v>
      </c>
    </row>
    <row r="44" spans="1:6" ht="15">
      <c r="A44" s="29" t="s">
        <v>179</v>
      </c>
      <c r="B44" s="30" t="s">
        <v>154</v>
      </c>
      <c r="C44" s="20">
        <f>IF($I$5&gt;=0,Hoja2!D44*(1-Hoja1!$I$5)*(1+Hoja1!$I$6)*(1-Hoja1!$I$7)*(1+Hoja1!$I$8),Hoja2!D44)</f>
        <v>6665.57</v>
      </c>
      <c r="D44" s="29" t="s">
        <v>106</v>
      </c>
      <c r="E44" s="38" t="s">
        <v>161</v>
      </c>
      <c r="F44" s="20">
        <f>IF($I$5&gt;=0,Hoja2!G44*(1-Hoja1!$I$5)*(1+Hoja1!$I$6)*(1-Hoja1!$I$7)*(1+Hoja1!$I$8),Hoja2!G44)</f>
        <v>1259.35</v>
      </c>
    </row>
    <row r="45" spans="1:6" ht="15">
      <c r="A45" s="29" t="s">
        <v>180</v>
      </c>
      <c r="B45" s="30" t="s">
        <v>155</v>
      </c>
      <c r="C45" s="20">
        <f>IF($I$5&gt;=0,Hoja2!D45*(1-Hoja1!$I$5)*(1+Hoja1!$I$6)*(1-Hoja1!$I$7)*(1+Hoja1!$I$8),Hoja2!D45)</f>
        <v>8292.2</v>
      </c>
      <c r="D45" s="29" t="s">
        <v>107</v>
      </c>
      <c r="E45" s="30" t="s">
        <v>162</v>
      </c>
      <c r="F45" s="20">
        <f>IF($I$5&gt;=0,Hoja2!G45*(1-Hoja1!$I$5)*(1+Hoja1!$I$6)*(1-Hoja1!$I$7)*(1+Hoja1!$I$8),Hoja2!G45)</f>
        <v>1386.58</v>
      </c>
    </row>
    <row r="46" spans="1:6" ht="15">
      <c r="A46" s="29" t="s">
        <v>181</v>
      </c>
      <c r="B46" s="30" t="s">
        <v>156</v>
      </c>
      <c r="C46" s="20">
        <f>IF($I$5&gt;=0,Hoja2!D46*(1-Hoja1!$I$5)*(1+Hoja1!$I$6)*(1-Hoja1!$I$7)*(1+Hoja1!$I$8),Hoja2!D46)</f>
        <v>8143.17</v>
      </c>
      <c r="D46" s="29" t="s">
        <v>108</v>
      </c>
      <c r="E46" s="30" t="s">
        <v>163</v>
      </c>
      <c r="F46" s="20">
        <f>IF($I$5&gt;=0,Hoja2!G46*(1-Hoja1!$I$5)*(1+Hoja1!$I$6)*(1-Hoja1!$I$7)*(1+Hoja1!$I$8),Hoja2!G46)</f>
        <v>1539.04</v>
      </c>
    </row>
    <row r="47" spans="1:6" ht="15">
      <c r="A47" s="29" t="s">
        <v>182</v>
      </c>
      <c r="B47" s="30" t="s">
        <v>157</v>
      </c>
      <c r="C47" s="20">
        <f>IF($I$5&gt;=0,Hoja2!D47*(1-Hoja1!$I$5)*(1+Hoja1!$I$6)*(1-Hoja1!$I$7)*(1+Hoja1!$I$8),Hoja2!D47)</f>
        <v>10181.2</v>
      </c>
      <c r="D47" s="29" t="s">
        <v>109</v>
      </c>
      <c r="E47" s="30" t="s">
        <v>138</v>
      </c>
      <c r="F47" s="20">
        <f>IF($I$5&gt;=0,Hoja2!G47*(1-Hoja1!$I$5)*(1+Hoja1!$I$6)*(1-Hoja1!$I$7)*(1+Hoja1!$I$8),Hoja2!G47)</f>
        <v>12829.06</v>
      </c>
    </row>
    <row r="48" spans="1:6" ht="15.75" thickBot="1">
      <c r="A48" s="29" t="s">
        <v>56</v>
      </c>
      <c r="B48" s="30" t="s">
        <v>158</v>
      </c>
      <c r="C48" s="20">
        <f>IF($I$5&gt;=0,Hoja2!D48*(1-Hoja1!$I$5)*(1+Hoja1!$I$6)*(1-Hoja1!$I$7)*(1+Hoja1!$I$8),Hoja2!D48)</f>
        <v>19209.65</v>
      </c>
      <c r="D48" s="35" t="s">
        <v>110</v>
      </c>
      <c r="E48" s="36" t="s">
        <v>139</v>
      </c>
      <c r="F48" s="22">
        <f>IF($I$5&gt;=0,Hoja2!G48*(1-Hoja1!$I$5)*(1+Hoja1!$I$6)*(1-Hoja1!$I$7)*(1+Hoja1!$I$8),Hoja2!G48)</f>
        <v>52016.77</v>
      </c>
    </row>
    <row r="49" spans="1:3" ht="15">
      <c r="A49" s="29" t="s">
        <v>55</v>
      </c>
      <c r="B49" s="30" t="s">
        <v>159</v>
      </c>
      <c r="C49" s="20">
        <f>IF($I$5&gt;=0,Hoja2!D49*(1-Hoja1!$I$5)*(1+Hoja1!$I$6)*(1-Hoja1!$I$7)*(1+Hoja1!$I$8),Hoja2!D49)</f>
        <v>19229.9</v>
      </c>
    </row>
    <row r="50" spans="1:3" ht="15.75" thickBot="1">
      <c r="A50" s="35" t="s">
        <v>54</v>
      </c>
      <c r="B50" s="36" t="s">
        <v>160</v>
      </c>
      <c r="C50" s="22">
        <f>IF($I$5&gt;=0,Hoja2!D50*(1-Hoja1!$I$5)*(1+Hoja1!$I$6)*(1-Hoja1!$I$7)*(1+Hoja1!$I$8),Hoja2!D50)</f>
        <v>46487.87</v>
      </c>
    </row>
  </sheetData>
  <sheetProtection password="CC6B" sheet="1" selectLockedCells="1"/>
  <printOptions/>
  <pageMargins left="0.7" right="0.7" top="0.75" bottom="0.75" header="0.3" footer="0.3"/>
  <pageSetup horizontalDpi="600" verticalDpi="600" orientation="portrait" paperSize="9" r:id="rId2"/>
  <headerFooter>
    <oddHeader>&amp;LENERO 23/2024&amp;Rwww.francofia.com
Tel: 4653-2041/7667</oddHeader>
    <oddFooter>&amp;CPAGINA 17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50"/>
  <sheetViews>
    <sheetView view="pageLayout" workbookViewId="0" topLeftCell="A1">
      <selection activeCell="F49" sqref="F49"/>
    </sheetView>
  </sheetViews>
  <sheetFormatPr defaultColWidth="11.421875" defaultRowHeight="15"/>
  <cols>
    <col min="1" max="1" width="2.28125" style="0" customWidth="1"/>
    <col min="2" max="2" width="13.421875" style="1" customWidth="1"/>
    <col min="3" max="3" width="22.28125" style="2" customWidth="1"/>
    <col min="4" max="4" width="8.28125" style="4" customWidth="1"/>
    <col min="5" max="5" width="13.57421875" style="0" customWidth="1"/>
    <col min="6" max="6" width="22.421875" style="0" customWidth="1"/>
    <col min="7" max="7" width="8.57421875" style="0" customWidth="1"/>
    <col min="8" max="8" width="8.00390625" style="5" customWidth="1"/>
  </cols>
  <sheetData>
    <row r="1" ht="15"/>
    <row r="2" ht="15"/>
    <row r="3" ht="15"/>
    <row r="4" ht="15.75" thickBot="1">
      <c r="C4"/>
    </row>
    <row r="5" spans="2:7" ht="15.75" thickBot="1">
      <c r="B5" s="6" t="s">
        <v>0</v>
      </c>
      <c r="C5" s="8" t="s">
        <v>3</v>
      </c>
      <c r="D5" s="7" t="s">
        <v>1</v>
      </c>
      <c r="E5" s="6" t="s">
        <v>0</v>
      </c>
      <c r="F5" s="8" t="s">
        <v>2</v>
      </c>
      <c r="G5" s="7" t="s">
        <v>1</v>
      </c>
    </row>
    <row r="6" spans="2:7" ht="15">
      <c r="B6" s="9" t="s">
        <v>15</v>
      </c>
      <c r="C6" s="14" t="s">
        <v>14</v>
      </c>
      <c r="D6" s="45">
        <v>15179.43</v>
      </c>
      <c r="E6" s="10" t="s">
        <v>57</v>
      </c>
      <c r="F6" s="12" t="s">
        <v>111</v>
      </c>
      <c r="G6" s="46">
        <v>3615.17</v>
      </c>
    </row>
    <row r="7" spans="2:7" ht="15">
      <c r="B7" s="10" t="s">
        <v>13</v>
      </c>
      <c r="C7" s="12" t="s">
        <v>12</v>
      </c>
      <c r="D7" s="46">
        <v>19675.36</v>
      </c>
      <c r="E7" s="10" t="s">
        <v>58</v>
      </c>
      <c r="F7" s="12" t="s">
        <v>112</v>
      </c>
      <c r="G7" s="46">
        <v>3866.22</v>
      </c>
    </row>
    <row r="8" spans="2:7" ht="15">
      <c r="B8" s="10" t="s">
        <v>11</v>
      </c>
      <c r="C8" s="12" t="s">
        <v>10</v>
      </c>
      <c r="D8" s="46">
        <v>29990.63</v>
      </c>
      <c r="E8" s="10" t="s">
        <v>59</v>
      </c>
      <c r="F8" s="12" t="s">
        <v>113</v>
      </c>
      <c r="G8" s="46">
        <v>4428.17</v>
      </c>
    </row>
    <row r="9" spans="2:7" ht="15">
      <c r="B9" s="10" t="s">
        <v>9</v>
      </c>
      <c r="C9" s="12" t="s">
        <v>8</v>
      </c>
      <c r="D9" s="46">
        <v>34604.6</v>
      </c>
      <c r="E9" s="10" t="s">
        <v>60</v>
      </c>
      <c r="F9" s="12" t="s">
        <v>61</v>
      </c>
      <c r="G9" s="46">
        <v>1219.62</v>
      </c>
    </row>
    <row r="10" spans="2:7" ht="15">
      <c r="B10" s="10" t="s">
        <v>7</v>
      </c>
      <c r="C10" s="12" t="s">
        <v>6</v>
      </c>
      <c r="D10" s="46">
        <v>43321.37</v>
      </c>
      <c r="E10" s="10" t="s">
        <v>62</v>
      </c>
      <c r="F10" s="12" t="s">
        <v>63</v>
      </c>
      <c r="G10" s="46">
        <v>1338.28</v>
      </c>
    </row>
    <row r="11" spans="2:7" ht="15.75" thickBot="1">
      <c r="B11" s="15" t="s">
        <v>5</v>
      </c>
      <c r="C11" s="16" t="s">
        <v>4</v>
      </c>
      <c r="D11" s="48">
        <v>55838.52</v>
      </c>
      <c r="E11" s="10" t="s">
        <v>64</v>
      </c>
      <c r="F11" s="12" t="s">
        <v>65</v>
      </c>
      <c r="G11" s="46">
        <v>1387.94</v>
      </c>
    </row>
    <row r="12" spans="2:7" ht="15.75" thickBot="1">
      <c r="B12" s="17" t="s">
        <v>0</v>
      </c>
      <c r="C12" s="18" t="s">
        <v>2</v>
      </c>
      <c r="D12" s="19"/>
      <c r="E12" s="10" t="s">
        <v>66</v>
      </c>
      <c r="F12" s="12" t="s">
        <v>67</v>
      </c>
      <c r="G12" s="46">
        <v>3526.22</v>
      </c>
    </row>
    <row r="13" spans="2:7" ht="15">
      <c r="B13" s="9" t="s">
        <v>37</v>
      </c>
      <c r="C13" s="14" t="s">
        <v>36</v>
      </c>
      <c r="D13" s="45">
        <v>1828.03</v>
      </c>
      <c r="E13" s="10" t="s">
        <v>68</v>
      </c>
      <c r="F13" s="12" t="s">
        <v>69</v>
      </c>
      <c r="G13" s="46">
        <v>4569.27</v>
      </c>
    </row>
    <row r="14" spans="2:7" ht="15">
      <c r="B14" s="10" t="s">
        <v>35</v>
      </c>
      <c r="C14" s="12" t="s">
        <v>34</v>
      </c>
      <c r="D14" s="46">
        <v>1967.14</v>
      </c>
      <c r="E14" s="10" t="s">
        <v>70</v>
      </c>
      <c r="F14" s="12" t="s">
        <v>71</v>
      </c>
      <c r="G14" s="46">
        <v>3400.43</v>
      </c>
    </row>
    <row r="15" spans="2:7" ht="15">
      <c r="B15" s="10" t="s">
        <v>33</v>
      </c>
      <c r="C15" s="12" t="s">
        <v>32</v>
      </c>
      <c r="D15" s="46">
        <v>3023.9</v>
      </c>
      <c r="E15" s="10" t="s">
        <v>72</v>
      </c>
      <c r="F15" s="12" t="s">
        <v>73</v>
      </c>
      <c r="G15" s="46">
        <v>3649.71</v>
      </c>
    </row>
    <row r="16" spans="2:7" ht="15">
      <c r="B16" s="10" t="s">
        <v>31</v>
      </c>
      <c r="C16" s="12" t="s">
        <v>30</v>
      </c>
      <c r="D16" s="46">
        <v>5271.69</v>
      </c>
      <c r="E16" s="10" t="s">
        <v>74</v>
      </c>
      <c r="F16" s="12" t="s">
        <v>75</v>
      </c>
      <c r="G16" s="46">
        <v>4803.59</v>
      </c>
    </row>
    <row r="17" spans="2:7" ht="15">
      <c r="B17" s="10" t="s">
        <v>29</v>
      </c>
      <c r="C17" s="12" t="s">
        <v>28</v>
      </c>
      <c r="D17" s="46">
        <v>12520.97</v>
      </c>
      <c r="E17" s="10" t="s">
        <v>76</v>
      </c>
      <c r="F17" s="12" t="s">
        <v>77</v>
      </c>
      <c r="G17" s="46">
        <v>8642.11</v>
      </c>
    </row>
    <row r="18" spans="2:7" ht="15">
      <c r="B18" s="10" t="s">
        <v>27</v>
      </c>
      <c r="C18" s="12" t="s">
        <v>26</v>
      </c>
      <c r="D18" s="46">
        <v>20028.19</v>
      </c>
      <c r="E18" s="10" t="s">
        <v>78</v>
      </c>
      <c r="F18" s="12" t="s">
        <v>79</v>
      </c>
      <c r="G18" s="46">
        <v>16868.99</v>
      </c>
    </row>
    <row r="19" spans="2:7" ht="15">
      <c r="B19" s="10" t="s">
        <v>25</v>
      </c>
      <c r="C19" s="12" t="s">
        <v>140</v>
      </c>
      <c r="D19" s="46">
        <v>3446.79</v>
      </c>
      <c r="E19" s="10" t="s">
        <v>80</v>
      </c>
      <c r="F19" s="12" t="s">
        <v>81</v>
      </c>
      <c r="G19" s="46">
        <v>30716.36</v>
      </c>
    </row>
    <row r="20" spans="2:7" ht="15">
      <c r="B20" s="10" t="s">
        <v>24</v>
      </c>
      <c r="C20" s="12" t="s">
        <v>141</v>
      </c>
      <c r="D20" s="46">
        <v>5120.07</v>
      </c>
      <c r="E20" s="10" t="s">
        <v>82</v>
      </c>
      <c r="F20" s="12" t="s">
        <v>114</v>
      </c>
      <c r="G20" s="46">
        <v>3737.84</v>
      </c>
    </row>
    <row r="21" spans="2:7" ht="15">
      <c r="B21" s="10" t="s">
        <v>23</v>
      </c>
      <c r="C21" s="12" t="s">
        <v>142</v>
      </c>
      <c r="D21" s="46">
        <v>7963.73</v>
      </c>
      <c r="E21" s="10" t="s">
        <v>83</v>
      </c>
      <c r="F21" s="12" t="s">
        <v>115</v>
      </c>
      <c r="G21" s="46">
        <v>4204.63</v>
      </c>
    </row>
    <row r="22" spans="2:7" ht="15">
      <c r="B22" s="10" t="s">
        <v>22</v>
      </c>
      <c r="C22" s="12" t="s">
        <v>143</v>
      </c>
      <c r="D22" s="46">
        <v>13713.9</v>
      </c>
      <c r="E22" s="10" t="s">
        <v>84</v>
      </c>
      <c r="F22" s="12" t="s">
        <v>116</v>
      </c>
      <c r="G22" s="46">
        <v>4364.93</v>
      </c>
    </row>
    <row r="23" spans="2:7" ht="15">
      <c r="B23" s="10" t="s">
        <v>21</v>
      </c>
      <c r="C23" s="12" t="s">
        <v>144</v>
      </c>
      <c r="D23" s="46">
        <v>21159.25</v>
      </c>
      <c r="E23" s="10" t="s">
        <v>85</v>
      </c>
      <c r="F23" s="12" t="s">
        <v>117</v>
      </c>
      <c r="G23" s="46">
        <v>8011.98</v>
      </c>
    </row>
    <row r="24" spans="2:7" ht="15">
      <c r="B24" s="10" t="s">
        <v>20</v>
      </c>
      <c r="C24" s="12" t="s">
        <v>145</v>
      </c>
      <c r="D24" s="46">
        <v>30398.82</v>
      </c>
      <c r="E24" s="10" t="s">
        <v>86</v>
      </c>
      <c r="F24" s="12" t="s">
        <v>118</v>
      </c>
      <c r="G24" s="46">
        <v>7638.09</v>
      </c>
    </row>
    <row r="25" spans="2:7" ht="15">
      <c r="B25" s="10" t="s">
        <v>19</v>
      </c>
      <c r="C25" s="12" t="s">
        <v>146</v>
      </c>
      <c r="D25" s="46">
        <v>4459.24</v>
      </c>
      <c r="E25" s="10" t="s">
        <v>87</v>
      </c>
      <c r="F25" s="12" t="s">
        <v>119</v>
      </c>
      <c r="G25" s="46">
        <v>20849.38</v>
      </c>
    </row>
    <row r="26" spans="2:7" ht="15">
      <c r="B26" s="10" t="s">
        <v>18</v>
      </c>
      <c r="C26" s="12" t="s">
        <v>147</v>
      </c>
      <c r="D26" s="46">
        <v>6515.5</v>
      </c>
      <c r="E26" s="10" t="s">
        <v>88</v>
      </c>
      <c r="F26" s="12" t="s">
        <v>120</v>
      </c>
      <c r="G26" s="46">
        <v>18424.28</v>
      </c>
    </row>
    <row r="27" spans="2:7" ht="15">
      <c r="B27" s="10" t="s">
        <v>17</v>
      </c>
      <c r="C27" s="12" t="s">
        <v>148</v>
      </c>
      <c r="D27" s="46">
        <v>13355.9</v>
      </c>
      <c r="E27" s="10" t="s">
        <v>89</v>
      </c>
      <c r="F27" s="3" t="s">
        <v>121</v>
      </c>
      <c r="G27" s="46">
        <v>2903.16</v>
      </c>
    </row>
    <row r="28" spans="2:7" ht="15">
      <c r="B28" s="10" t="s">
        <v>16</v>
      </c>
      <c r="C28" s="12" t="s">
        <v>149</v>
      </c>
      <c r="D28" s="46">
        <v>20498.09</v>
      </c>
      <c r="E28" s="10" t="s">
        <v>90</v>
      </c>
      <c r="F28" s="12" t="s">
        <v>122</v>
      </c>
      <c r="G28" s="46">
        <v>3828.42</v>
      </c>
    </row>
    <row r="29" spans="2:7" ht="15">
      <c r="B29" s="10" t="s">
        <v>47</v>
      </c>
      <c r="C29" s="12" t="s">
        <v>46</v>
      </c>
      <c r="D29" s="46">
        <v>2605.59</v>
      </c>
      <c r="E29" s="10" t="s">
        <v>91</v>
      </c>
      <c r="F29" s="12" t="s">
        <v>123</v>
      </c>
      <c r="G29" s="46">
        <v>5003.81</v>
      </c>
    </row>
    <row r="30" spans="2:7" ht="15">
      <c r="B30" s="10" t="s">
        <v>45</v>
      </c>
      <c r="C30" s="12" t="s">
        <v>44</v>
      </c>
      <c r="D30" s="46">
        <v>2991.53</v>
      </c>
      <c r="E30" s="10" t="s">
        <v>92</v>
      </c>
      <c r="F30" s="3" t="s">
        <v>124</v>
      </c>
      <c r="G30" s="46">
        <v>10165.42</v>
      </c>
    </row>
    <row r="31" spans="2:7" ht="15">
      <c r="B31" s="10" t="s">
        <v>43</v>
      </c>
      <c r="C31" s="12" t="s">
        <v>42</v>
      </c>
      <c r="D31" s="46">
        <v>3311.29</v>
      </c>
      <c r="E31" s="10" t="s">
        <v>93</v>
      </c>
      <c r="F31" s="3" t="s">
        <v>125</v>
      </c>
      <c r="G31" s="46">
        <v>17006.2</v>
      </c>
    </row>
    <row r="32" spans="2:7" ht="15">
      <c r="B32" s="10" t="s">
        <v>41</v>
      </c>
      <c r="C32" s="12" t="s">
        <v>40</v>
      </c>
      <c r="D32" s="46">
        <v>7772.28</v>
      </c>
      <c r="E32" s="10" t="s">
        <v>94</v>
      </c>
      <c r="F32" s="12" t="s">
        <v>126</v>
      </c>
      <c r="G32" s="46">
        <v>24740.21</v>
      </c>
    </row>
    <row r="33" spans="2:7" ht="15">
      <c r="B33" s="10" t="s">
        <v>39</v>
      </c>
      <c r="C33" s="12" t="s">
        <v>38</v>
      </c>
      <c r="D33" s="46">
        <v>18653.04</v>
      </c>
      <c r="E33" s="10" t="s">
        <v>95</v>
      </c>
      <c r="F33" s="12" t="s">
        <v>127</v>
      </c>
      <c r="G33" s="46">
        <v>3896.82</v>
      </c>
    </row>
    <row r="34" spans="2:7" ht="15">
      <c r="B34" s="10" t="s">
        <v>169</v>
      </c>
      <c r="C34" s="12" t="s">
        <v>53</v>
      </c>
      <c r="D34" s="46">
        <v>1355.51</v>
      </c>
      <c r="E34" s="10" t="s">
        <v>96</v>
      </c>
      <c r="F34" s="12" t="s">
        <v>128</v>
      </c>
      <c r="G34" s="46">
        <v>3249.6</v>
      </c>
    </row>
    <row r="35" spans="2:7" ht="15">
      <c r="B35" s="10" t="s">
        <v>170</v>
      </c>
      <c r="C35" s="12" t="s">
        <v>52</v>
      </c>
      <c r="D35" s="46">
        <v>1526.57</v>
      </c>
      <c r="E35" s="10" t="s">
        <v>97</v>
      </c>
      <c r="F35" s="12" t="s">
        <v>129</v>
      </c>
      <c r="G35" s="46">
        <v>4375.47</v>
      </c>
    </row>
    <row r="36" spans="2:7" ht="15">
      <c r="B36" s="10" t="s">
        <v>171</v>
      </c>
      <c r="C36" s="12" t="s">
        <v>51</v>
      </c>
      <c r="D36" s="46">
        <v>1733.13</v>
      </c>
      <c r="E36" s="10" t="s">
        <v>98</v>
      </c>
      <c r="F36" s="3" t="s">
        <v>130</v>
      </c>
      <c r="G36" s="46">
        <v>5620.06</v>
      </c>
    </row>
    <row r="37" spans="2:7" ht="15">
      <c r="B37" s="10" t="s">
        <v>172</v>
      </c>
      <c r="C37" s="12" t="s">
        <v>50</v>
      </c>
      <c r="D37" s="46">
        <v>4127.5</v>
      </c>
      <c r="E37" s="10" t="s">
        <v>99</v>
      </c>
      <c r="F37" s="3" t="s">
        <v>131</v>
      </c>
      <c r="G37" s="46">
        <v>11640.46</v>
      </c>
    </row>
    <row r="38" spans="2:7" ht="15">
      <c r="B38" s="10" t="s">
        <v>173</v>
      </c>
      <c r="C38" s="12" t="s">
        <v>49</v>
      </c>
      <c r="D38" s="46">
        <v>8292.22</v>
      </c>
      <c r="E38" s="10" t="s">
        <v>100</v>
      </c>
      <c r="F38" s="12" t="s">
        <v>132</v>
      </c>
      <c r="G38" s="46">
        <v>26555.84</v>
      </c>
    </row>
    <row r="39" spans="2:7" ht="15">
      <c r="B39" s="10" t="s">
        <v>174</v>
      </c>
      <c r="C39" s="12" t="s">
        <v>48</v>
      </c>
      <c r="D39" s="46">
        <v>10994.87</v>
      </c>
      <c r="E39" s="10" t="s">
        <v>101</v>
      </c>
      <c r="F39" s="12" t="s">
        <v>133</v>
      </c>
      <c r="G39" s="46">
        <v>24061.83</v>
      </c>
    </row>
    <row r="40" spans="2:7" ht="15">
      <c r="B40" s="10" t="s">
        <v>175</v>
      </c>
      <c r="C40" s="12" t="s">
        <v>150</v>
      </c>
      <c r="D40" s="46">
        <v>1293.76</v>
      </c>
      <c r="E40" s="10" t="s">
        <v>102</v>
      </c>
      <c r="F40" s="12" t="s">
        <v>134</v>
      </c>
      <c r="G40" s="46">
        <v>4042.91</v>
      </c>
    </row>
    <row r="41" spans="2:7" ht="15">
      <c r="B41" s="10" t="s">
        <v>176</v>
      </c>
      <c r="C41" s="12" t="s">
        <v>151</v>
      </c>
      <c r="D41" s="46">
        <v>1523.22</v>
      </c>
      <c r="E41" s="10" t="s">
        <v>103</v>
      </c>
      <c r="F41" s="12" t="s">
        <v>135</v>
      </c>
      <c r="G41" s="46">
        <v>759.87</v>
      </c>
    </row>
    <row r="42" spans="2:7" ht="15">
      <c r="B42" s="10" t="s">
        <v>177</v>
      </c>
      <c r="C42" s="12" t="s">
        <v>152</v>
      </c>
      <c r="D42" s="46">
        <v>1543.66</v>
      </c>
      <c r="E42" s="10" t="s">
        <v>104</v>
      </c>
      <c r="F42" s="12" t="s">
        <v>136</v>
      </c>
      <c r="G42" s="46">
        <v>759.87</v>
      </c>
    </row>
    <row r="43" spans="2:7" ht="15">
      <c r="B43" s="10" t="s">
        <v>178</v>
      </c>
      <c r="C43" s="12" t="s">
        <v>153</v>
      </c>
      <c r="D43" s="46">
        <v>6929.84</v>
      </c>
      <c r="E43" s="10" t="s">
        <v>105</v>
      </c>
      <c r="F43" s="12" t="s">
        <v>137</v>
      </c>
      <c r="G43" s="46">
        <v>759.87</v>
      </c>
    </row>
    <row r="44" spans="2:7" ht="15">
      <c r="B44" s="10" t="s">
        <v>179</v>
      </c>
      <c r="C44" s="12" t="s">
        <v>154</v>
      </c>
      <c r="D44" s="46">
        <v>6665.57</v>
      </c>
      <c r="E44" s="10" t="s">
        <v>106</v>
      </c>
      <c r="F44" s="3" t="s">
        <v>161</v>
      </c>
      <c r="G44" s="46">
        <v>1259.35</v>
      </c>
    </row>
    <row r="45" spans="2:7" ht="15">
      <c r="B45" s="10" t="s">
        <v>180</v>
      </c>
      <c r="C45" s="12" t="s">
        <v>155</v>
      </c>
      <c r="D45" s="46">
        <v>8292.2</v>
      </c>
      <c r="E45" s="10" t="s">
        <v>107</v>
      </c>
      <c r="F45" s="12" t="s">
        <v>162</v>
      </c>
      <c r="G45" s="46">
        <v>1386.58</v>
      </c>
    </row>
    <row r="46" spans="2:7" ht="15">
      <c r="B46" s="10" t="s">
        <v>181</v>
      </c>
      <c r="C46" s="12" t="s">
        <v>156</v>
      </c>
      <c r="D46" s="46">
        <v>8143.17</v>
      </c>
      <c r="E46" s="10" t="s">
        <v>108</v>
      </c>
      <c r="F46" s="12" t="s">
        <v>163</v>
      </c>
      <c r="G46" s="46">
        <v>1539.04</v>
      </c>
    </row>
    <row r="47" spans="2:7" ht="15">
      <c r="B47" s="10" t="s">
        <v>182</v>
      </c>
      <c r="C47" s="12" t="s">
        <v>157</v>
      </c>
      <c r="D47" s="46">
        <v>10181.2</v>
      </c>
      <c r="E47" s="10" t="s">
        <v>109</v>
      </c>
      <c r="F47" s="12" t="s">
        <v>138</v>
      </c>
      <c r="G47" s="46">
        <v>12829.06</v>
      </c>
    </row>
    <row r="48" spans="2:7" ht="15.75" thickBot="1">
      <c r="B48" s="10" t="s">
        <v>56</v>
      </c>
      <c r="C48" s="12" t="s">
        <v>158</v>
      </c>
      <c r="D48" s="46">
        <v>19209.65</v>
      </c>
      <c r="E48" s="11" t="s">
        <v>110</v>
      </c>
      <c r="F48" s="13" t="s">
        <v>139</v>
      </c>
      <c r="G48" s="47">
        <v>52016.77</v>
      </c>
    </row>
    <row r="49" spans="2:4" ht="15">
      <c r="B49" s="10" t="s">
        <v>55</v>
      </c>
      <c r="C49" s="12" t="s">
        <v>159</v>
      </c>
      <c r="D49" s="46">
        <v>19229.9</v>
      </c>
    </row>
    <row r="50" spans="2:4" ht="15.75" thickBot="1">
      <c r="B50" s="11" t="s">
        <v>54</v>
      </c>
      <c r="C50" s="13" t="s">
        <v>168</v>
      </c>
      <c r="D50" s="47">
        <v>46487.87</v>
      </c>
    </row>
  </sheetData>
  <sheetProtection/>
  <printOptions/>
  <pageMargins left="0.25" right="0.25" top="0.75" bottom="0.75" header="0.3" footer="0.3"/>
  <pageSetup horizontalDpi="600" verticalDpi="600" orientation="portrait" paperSize="9" r:id="rId2"/>
  <headerFooter>
    <oddHeader>&amp;L&amp;"Arial,Normal"&amp;10ENERO 23/2024</oddHeader>
    <oddFooter>&amp;C&amp;"Arial,Negrita"&amp;10PAGINA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2023-07-20T19:03:40Z</cp:lastPrinted>
  <dcterms:created xsi:type="dcterms:W3CDTF">2017-04-28T20:03:00Z</dcterms:created>
  <dcterms:modified xsi:type="dcterms:W3CDTF">2024-01-29T17:25:35Z</dcterms:modified>
  <cp:category/>
  <cp:version/>
  <cp:contentType/>
  <cp:contentStatus/>
</cp:coreProperties>
</file>